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1"/>
  <c r="M21" s="1"/>
  <c r="K33"/>
  <c r="M33" s="1"/>
  <c r="K41"/>
  <c r="M41" s="1"/>
  <c r="K53"/>
  <c r="M53" s="1"/>
  <c r="K65"/>
  <c r="M65" s="1"/>
  <c r="K77"/>
  <c r="M77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5"/>
  <c r="M25" s="1"/>
  <c r="K29"/>
  <c r="M29" s="1"/>
  <c r="K45"/>
  <c r="M45" s="1"/>
  <c r="K57"/>
  <c r="M57" s="1"/>
  <c r="K69"/>
  <c r="M69" s="1"/>
  <c r="K85"/>
  <c r="M85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37"/>
  <c r="M37" s="1"/>
  <c r="K49"/>
  <c r="M49" s="1"/>
  <c r="K61"/>
  <c r="M61" s="1"/>
  <c r="K73"/>
  <c r="M73" s="1"/>
  <c r="K81"/>
  <c r="M81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15"/>
  <c r="G15" s="1"/>
  <c r="E31"/>
  <c r="G31" s="1"/>
  <c r="E51"/>
  <c r="G51" s="1"/>
  <c r="E55"/>
  <c r="G55" s="1"/>
  <c r="E75"/>
  <c r="G75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23"/>
  <c r="G23" s="1"/>
  <c r="E39"/>
  <c r="G39" s="1"/>
  <c r="E43"/>
  <c r="G43" s="1"/>
  <c r="E63"/>
  <c r="G63" s="1"/>
  <c r="E71"/>
  <c r="G71" s="1"/>
  <c r="E79"/>
  <c r="G79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19"/>
  <c r="G19" s="1"/>
  <c r="E27"/>
  <c r="G27" s="1"/>
  <c r="E35"/>
  <c r="G35" s="1"/>
  <c r="E47"/>
  <c r="G47" s="1"/>
  <c r="E59"/>
  <c r="G59" s="1"/>
  <c r="E67"/>
  <c r="G67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B19"/>
  <c r="D19" s="1"/>
  <c r="Q19" s="1"/>
  <c r="B23"/>
  <c r="D23" s="1"/>
  <c r="B27"/>
  <c r="D27" s="1"/>
  <c r="Q27" s="1"/>
  <c r="B31"/>
  <c r="D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B63"/>
  <c r="D63" s="1"/>
  <c r="Q63" s="1"/>
  <c r="B67"/>
  <c r="D67" s="1"/>
  <c r="Q67" s="1"/>
  <c r="B71"/>
  <c r="D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Q18" s="1"/>
  <c r="B22"/>
  <c r="D22" s="1"/>
  <c r="Q22" s="1"/>
  <c r="B26"/>
  <c r="D26" s="1"/>
  <c r="B30"/>
  <c r="D30" s="1"/>
  <c r="Q30" s="1"/>
  <c r="B34"/>
  <c r="D34" s="1"/>
  <c r="B38"/>
  <c r="D38" s="1"/>
  <c r="Q38" s="1"/>
  <c r="B42"/>
  <c r="D42" s="1"/>
  <c r="B46"/>
  <c r="D46" s="1"/>
  <c r="B50"/>
  <c r="D50" s="1"/>
  <c r="Q50" s="1"/>
  <c r="B54"/>
  <c r="D54" s="1"/>
  <c r="Q54" s="1"/>
  <c r="B58"/>
  <c r="D58" s="1"/>
  <c r="B62"/>
  <c r="D62" s="1"/>
  <c r="Q62" s="1"/>
  <c r="B66"/>
  <c r="D66" s="1"/>
  <c r="B70"/>
  <c r="D70" s="1"/>
  <c r="Q70" s="1"/>
  <c r="B74"/>
  <c r="D74" s="1"/>
  <c r="B78"/>
  <c r="D78" s="1"/>
  <c r="Q78" s="1"/>
  <c r="B82"/>
  <c r="D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B21"/>
  <c r="D21" s="1"/>
  <c r="Q21" s="1"/>
  <c r="B25"/>
  <c r="D25" s="1"/>
  <c r="B29"/>
  <c r="D29" s="1"/>
  <c r="B33"/>
  <c r="D33" s="1"/>
  <c r="Q33" s="1"/>
  <c r="B37"/>
  <c r="D37" s="1"/>
  <c r="Q37" s="1"/>
  <c r="B41"/>
  <c r="D41" s="1"/>
  <c r="B45"/>
  <c r="D45" s="1"/>
  <c r="Q45" s="1"/>
  <c r="B49"/>
  <c r="D49" s="1"/>
  <c r="B53"/>
  <c r="D53" s="1"/>
  <c r="Q53" s="1"/>
  <c r="B57"/>
  <c r="D57" s="1"/>
  <c r="B61"/>
  <c r="D61" s="1"/>
  <c r="B65"/>
  <c r="D65" s="1"/>
  <c r="B69"/>
  <c r="D69" s="1"/>
  <c r="Q69" s="1"/>
  <c r="B73"/>
  <c r="D73" s="1"/>
  <c r="B77"/>
  <c r="D77" s="1"/>
  <c r="Q77" s="1"/>
  <c r="B81"/>
  <c r="D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6" i="81" l="1"/>
  <c r="Q65"/>
  <c r="Q46"/>
  <c r="Q29"/>
  <c r="Q15"/>
  <c r="Q14"/>
  <c r="Q84"/>
  <c r="Q81"/>
  <c r="Q49"/>
  <c r="Q82"/>
  <c r="Q79"/>
  <c r="Q34"/>
  <c r="Q31"/>
  <c r="Q17"/>
  <c r="Q68"/>
  <c r="Q52"/>
  <c r="Q36"/>
  <c r="Q4"/>
  <c r="T2" i="82"/>
  <c r="T2" i="79"/>
  <c r="DM99" i="11"/>
  <c r="Q61" i="81"/>
  <c r="Q13"/>
  <c r="Q89"/>
  <c r="Q73"/>
  <c r="Q57"/>
  <c r="Q41"/>
  <c r="Q25"/>
  <c r="Q9"/>
  <c r="Q90"/>
  <c r="Q74"/>
  <c r="Q58"/>
  <c r="Q42"/>
  <c r="Q26"/>
  <c r="Q10"/>
  <c r="Q71"/>
  <c r="Q55"/>
  <c r="Q23"/>
  <c r="Q5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60" i="63"/>
  <c r="AB85"/>
  <c r="AB73"/>
  <c r="AB69"/>
  <c r="AB61" i="62"/>
  <c r="AB45"/>
  <c r="AB56"/>
  <c r="AB52"/>
  <c r="AB48"/>
  <c r="AB44"/>
  <c r="AB40"/>
  <c r="AB36"/>
  <c r="AB32"/>
  <c r="AB24"/>
  <c r="AB20"/>
  <c r="AB84" i="61"/>
  <c r="AB76"/>
  <c r="AB48"/>
  <c r="AB44"/>
  <c r="AB40"/>
  <c r="AB36"/>
  <c r="AB32"/>
  <c r="AB28"/>
  <c r="AB8"/>
  <c r="AB4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L99" i="81" l="1"/>
  <c r="O99"/>
  <c r="I99"/>
  <c r="F99"/>
  <c r="C99"/>
  <c r="F63" i="57"/>
  <c r="F17"/>
  <c r="F45" i="58"/>
  <c r="F45" i="63"/>
  <c r="F43"/>
  <c r="C99"/>
  <c r="B99"/>
  <c r="F80" i="62"/>
  <c r="F71"/>
  <c r="C99" i="56"/>
  <c r="F43" i="55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O13" s="1"/>
  <c r="N25"/>
  <c r="N29"/>
  <c r="O29" s="1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O98"/>
  <c r="V24" i="56"/>
  <c r="V26"/>
  <c r="O35"/>
  <c r="V40"/>
  <c r="V42"/>
  <c r="O51"/>
  <c r="N8" i="55"/>
  <c r="F9"/>
  <c r="I99"/>
  <c r="M99"/>
  <c r="G10"/>
  <c r="N12"/>
  <c r="O12" s="1"/>
  <c r="F13"/>
  <c r="N28"/>
  <c r="F29"/>
  <c r="N44"/>
  <c r="O44" s="1"/>
  <c r="F45"/>
  <c r="N60"/>
  <c r="O60" s="1"/>
  <c r="F61"/>
  <c r="O64"/>
  <c r="O72"/>
  <c r="O80"/>
  <c r="O92"/>
  <c r="O65" i="56"/>
  <c r="V66" i="55"/>
  <c r="O15" i="56"/>
  <c r="V36"/>
  <c r="O47"/>
  <c r="V52"/>
  <c r="V59"/>
  <c r="V94"/>
  <c r="V12" i="55"/>
  <c r="V44"/>
  <c r="V60"/>
  <c r="V11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53"/>
  <c r="O61"/>
  <c r="O69"/>
  <c r="O77"/>
  <c r="O70" i="55"/>
  <c r="O7" i="56"/>
  <c r="O23"/>
  <c r="V28"/>
  <c r="V39"/>
  <c r="V44"/>
  <c r="V63"/>
  <c r="V82"/>
  <c r="J99" i="55"/>
  <c r="N24"/>
  <c r="O24" s="1"/>
  <c r="N40"/>
  <c r="O40" s="1"/>
  <c r="N56"/>
  <c r="O56" s="1"/>
  <c r="O96"/>
  <c r="V38" i="58"/>
  <c r="V54"/>
  <c r="V8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64" i="55"/>
  <c r="V68"/>
  <c r="V72"/>
  <c r="V80"/>
  <c r="V84"/>
  <c r="V88"/>
  <c r="V92"/>
  <c r="V96"/>
  <c r="F3" i="56"/>
  <c r="F99" s="1"/>
  <c r="V5"/>
  <c r="V9"/>
  <c r="V13"/>
  <c r="V17"/>
  <c r="V21"/>
  <c r="V25"/>
  <c r="V29"/>
  <c r="V33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N3" i="56"/>
  <c r="N90" i="57"/>
  <c r="F91"/>
  <c r="K99" i="58"/>
  <c r="U99"/>
  <c r="F9"/>
  <c r="F17"/>
  <c r="V26"/>
  <c r="V58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71" i="55"/>
  <c r="D99" i="81"/>
  <c r="G58" i="55"/>
  <c r="V58" s="1"/>
  <c r="O25" i="58"/>
  <c r="O48" i="56"/>
  <c r="O14" i="55"/>
  <c r="O9"/>
  <c r="N99" i="81"/>
  <c r="P99" s="1"/>
  <c r="K99"/>
  <c r="M99" s="1"/>
  <c r="H99"/>
  <c r="J99" s="1"/>
  <c r="O74" i="58"/>
  <c r="O26"/>
  <c r="E99" i="81"/>
  <c r="G99" s="1"/>
  <c r="O78" i="56"/>
  <c r="O62"/>
  <c r="O66"/>
  <c r="O54"/>
  <c r="O46"/>
  <c r="O30"/>
  <c r="O26"/>
  <c r="O10"/>
  <c r="O78" i="55"/>
  <c r="O74"/>
  <c r="O66"/>
  <c r="V37" i="56"/>
  <c r="O25"/>
  <c r="V18"/>
  <c r="G86" i="55"/>
  <c r="V86" s="1"/>
  <c r="G82"/>
  <c r="V82" s="1"/>
  <c r="G54"/>
  <c r="V54" s="1"/>
  <c r="G50"/>
  <c r="O50" s="1"/>
  <c r="O28"/>
  <c r="O4"/>
  <c r="V51"/>
  <c r="O46"/>
  <c r="O38"/>
  <c r="O92" i="56"/>
  <c r="G95" i="55"/>
  <c r="V95" s="1"/>
  <c r="G87"/>
  <c r="V87" s="1"/>
  <c r="G67"/>
  <c r="V67" s="1"/>
  <c r="G63"/>
  <c r="V63" s="1"/>
  <c r="O27"/>
  <c r="O93" i="58"/>
  <c r="O65"/>
  <c r="O57"/>
  <c r="O45"/>
  <c r="G94" i="57"/>
  <c r="V9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N99" i="61"/>
  <c r="O10" i="55"/>
  <c r="V10"/>
  <c r="F99" i="57"/>
  <c r="O80"/>
  <c r="V80"/>
  <c r="O6" i="55"/>
  <c r="V6"/>
  <c r="V26"/>
  <c r="O26"/>
  <c r="O5" i="57" l="1"/>
  <c r="O4" i="56"/>
  <c r="Q99" i="81"/>
  <c r="O86" i="55"/>
  <c r="O82"/>
  <c r="V50"/>
  <c r="O87"/>
  <c r="O67"/>
  <c r="O63"/>
  <c r="O49"/>
  <c r="O77" i="57"/>
  <c r="O94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O26" i="78"/>
  <c r="O70"/>
  <c r="B21"/>
  <c r="K76"/>
  <c r="B62"/>
  <c r="O71"/>
  <c r="L90"/>
  <c r="K55"/>
  <c r="J51"/>
  <c r="J20"/>
  <c r="O15"/>
  <c r="N19"/>
  <c r="H59"/>
  <c r="P70"/>
  <c r="B61"/>
  <c r="B73"/>
  <c r="G43"/>
  <c r="H85"/>
  <c r="O74"/>
  <c r="K56"/>
  <c r="J69"/>
  <c r="I11"/>
  <c r="G39"/>
  <c r="H40"/>
  <c r="H28"/>
  <c r="I34"/>
  <c r="B52"/>
  <c r="I6"/>
  <c r="L40"/>
  <c r="L82"/>
  <c r="I59"/>
  <c r="O4"/>
  <c r="H39"/>
  <c r="B65"/>
  <c r="B75"/>
  <c r="O10"/>
  <c r="B41"/>
  <c r="H65"/>
  <c r="J40"/>
  <c r="J94"/>
  <c r="G60"/>
  <c r="N62"/>
  <c r="Q31"/>
  <c r="G3"/>
  <c r="O95"/>
  <c r="I31"/>
  <c r="P36"/>
  <c r="H66"/>
  <c r="B64"/>
  <c r="P71"/>
  <c r="P26"/>
  <c r="I75"/>
  <c r="G11"/>
  <c r="O38"/>
  <c r="Q3"/>
  <c r="P14"/>
  <c r="N74"/>
  <c r="J81"/>
  <c r="Q54"/>
  <c r="K57"/>
  <c r="O30"/>
  <c r="P49"/>
  <c r="J17"/>
  <c r="L93"/>
  <c r="I66"/>
  <c r="B19"/>
  <c r="N11"/>
  <c r="J84"/>
  <c r="P57"/>
  <c r="N58"/>
  <c r="P40"/>
  <c r="J13"/>
  <c r="Q77"/>
  <c r="L83"/>
  <c r="K78"/>
  <c r="J22"/>
  <c r="G13"/>
  <c r="Q40"/>
  <c r="H6"/>
  <c r="N22"/>
  <c r="I70"/>
  <c r="N34"/>
  <c r="P82"/>
  <c r="Q55"/>
  <c r="B14"/>
  <c r="P11"/>
  <c r="P3"/>
  <c r="O97"/>
  <c r="H92"/>
  <c r="L89"/>
  <c r="O75"/>
  <c r="I57"/>
  <c r="H45"/>
  <c r="K21"/>
  <c r="I42"/>
  <c r="Q7"/>
  <c r="J88"/>
  <c r="N14"/>
  <c r="Q42"/>
  <c r="L88"/>
  <c r="N81"/>
  <c r="O12"/>
  <c r="Q82"/>
  <c r="B49"/>
  <c r="G46"/>
  <c r="H90"/>
  <c r="I15"/>
  <c r="L95"/>
  <c r="H75"/>
  <c r="Q90"/>
  <c r="Q79"/>
  <c r="H74"/>
  <c r="B53"/>
  <c r="O42"/>
  <c r="L97"/>
  <c r="B13"/>
  <c r="G33"/>
  <c r="G72"/>
  <c r="I84"/>
  <c r="L84"/>
  <c r="J71"/>
  <c r="O19"/>
  <c r="L72"/>
  <c r="B44"/>
  <c r="H76"/>
  <c r="Q57"/>
  <c r="O54"/>
  <c r="B16"/>
  <c r="K43"/>
  <c r="B28"/>
  <c r="O92"/>
  <c r="O21"/>
  <c r="J3"/>
  <c r="P64"/>
  <c r="N78"/>
  <c r="K41"/>
  <c r="I38"/>
  <c r="Q47"/>
  <c r="N39"/>
  <c r="B48"/>
  <c r="G80"/>
  <c r="B95"/>
  <c r="Q59"/>
  <c r="H69"/>
  <c r="I52"/>
  <c r="L80"/>
  <c r="G50"/>
  <c r="H37"/>
  <c r="G70"/>
  <c r="K25"/>
  <c r="B10"/>
  <c r="L87"/>
  <c r="L61"/>
  <c r="K95"/>
  <c r="I87"/>
  <c r="N67"/>
  <c r="O73"/>
  <c r="B45"/>
  <c r="B32"/>
  <c r="L10"/>
  <c r="I4"/>
  <c r="G53"/>
  <c r="Q71"/>
  <c r="H30"/>
  <c r="Q11"/>
  <c r="K7"/>
  <c r="J83"/>
  <c r="K77"/>
  <c r="N21"/>
  <c r="O14"/>
  <c r="B68"/>
  <c r="K75"/>
  <c r="H13"/>
  <c r="J97"/>
  <c r="Q51"/>
  <c r="G42"/>
  <c r="G97"/>
  <c r="P8"/>
  <c r="H72"/>
  <c r="Q27"/>
  <c r="K13"/>
  <c r="K66"/>
  <c r="O93"/>
  <c r="G57"/>
  <c r="G26"/>
  <c r="I98"/>
  <c r="N88"/>
  <c r="O85"/>
  <c r="I47"/>
  <c r="L17"/>
  <c r="N90"/>
  <c r="B47"/>
  <c r="O72"/>
  <c r="L27"/>
  <c r="J47"/>
  <c r="I10"/>
  <c r="H36"/>
  <c r="K15"/>
  <c r="N26"/>
  <c r="I33"/>
  <c r="L28"/>
  <c r="Q22"/>
  <c r="J82"/>
  <c r="J48"/>
  <c r="J5"/>
  <c r="H14"/>
  <c r="N76"/>
  <c r="B70"/>
  <c r="J11"/>
  <c r="O58"/>
  <c r="P54"/>
  <c r="J25"/>
  <c r="K19"/>
  <c r="B85"/>
  <c r="P74"/>
  <c r="I58"/>
  <c r="B23"/>
  <c r="H44"/>
  <c r="P91"/>
  <c r="I22"/>
  <c r="G19"/>
  <c r="K28"/>
  <c r="G91"/>
  <c r="N8"/>
  <c r="B17"/>
  <c r="O17"/>
  <c r="J74"/>
  <c r="N59"/>
  <c r="H81"/>
  <c r="L73"/>
  <c r="N30"/>
  <c r="I16"/>
  <c r="H12"/>
  <c r="O37"/>
  <c r="B69"/>
  <c r="N92"/>
  <c r="L76"/>
  <c r="G89"/>
  <c r="B60"/>
  <c r="Q88"/>
  <c r="P73"/>
  <c r="J45"/>
  <c r="K88"/>
  <c r="O51"/>
  <c r="P80"/>
  <c r="P38"/>
  <c r="L58"/>
  <c r="I39"/>
  <c r="B74"/>
  <c r="L48"/>
  <c r="K16"/>
  <c r="B91"/>
  <c r="K83"/>
  <c r="P77"/>
  <c r="N29"/>
  <c r="I44"/>
  <c r="J9"/>
  <c r="O52"/>
  <c r="H71"/>
  <c r="O77"/>
  <c r="B63"/>
  <c r="N83"/>
  <c r="O65"/>
  <c r="K30"/>
  <c r="O27"/>
  <c r="Q80"/>
  <c r="G93"/>
  <c r="H96"/>
  <c r="N27"/>
  <c r="G74"/>
  <c r="Q33"/>
  <c r="G87"/>
  <c r="B24"/>
  <c r="Q70"/>
  <c r="G62"/>
  <c r="I91"/>
  <c r="L19"/>
  <c r="H18"/>
  <c r="G34"/>
  <c r="H25"/>
  <c r="J50"/>
  <c r="Q87"/>
  <c r="P67"/>
  <c r="K90"/>
  <c r="P66"/>
  <c r="N71"/>
  <c r="B46"/>
  <c r="Q50"/>
  <c r="I18"/>
  <c r="N64"/>
  <c r="L14"/>
  <c r="J67"/>
  <c r="J90"/>
  <c r="H2"/>
  <c r="J18"/>
  <c r="E1"/>
  <c r="N45"/>
  <c r="H10"/>
  <c r="Q63"/>
  <c r="J33"/>
  <c r="I12"/>
  <c r="G76"/>
  <c r="B33"/>
  <c r="Q17"/>
  <c r="Q13"/>
  <c r="G24"/>
  <c r="P85"/>
  <c r="G71"/>
  <c r="G29"/>
  <c r="H11"/>
  <c r="K51"/>
  <c r="Q28"/>
  <c r="J70"/>
  <c r="P56"/>
  <c r="N46"/>
  <c r="J23"/>
  <c r="K72"/>
  <c r="O47"/>
  <c r="O96"/>
  <c r="I26"/>
  <c r="L77"/>
  <c r="K80"/>
  <c r="K36"/>
  <c r="O59"/>
  <c r="P92"/>
  <c r="K44"/>
  <c r="Q96"/>
  <c r="K89"/>
  <c r="B31"/>
  <c r="I23"/>
  <c r="O98"/>
  <c r="D1"/>
  <c r="L91"/>
  <c r="N9"/>
  <c r="N36"/>
  <c r="G36"/>
  <c r="B94"/>
  <c r="Q58"/>
  <c r="Q16"/>
  <c r="Q60"/>
  <c r="P69"/>
  <c r="Q65"/>
  <c r="P46"/>
  <c r="P72"/>
  <c r="H62"/>
  <c r="J52"/>
  <c r="K39"/>
  <c r="O22"/>
  <c r="G98"/>
  <c r="O50"/>
  <c r="K82"/>
  <c r="N10"/>
  <c r="B57"/>
  <c r="L31"/>
  <c r="L55"/>
  <c r="N24"/>
  <c r="L47"/>
  <c r="N25"/>
  <c r="I3"/>
  <c r="B30"/>
  <c r="Q84"/>
  <c r="K8"/>
  <c r="L24"/>
  <c r="O53"/>
  <c r="B8"/>
  <c r="G6"/>
  <c r="B25"/>
  <c r="P61"/>
  <c r="H22"/>
  <c r="I90"/>
  <c r="P37"/>
  <c r="H48"/>
  <c r="K47"/>
  <c r="B5"/>
  <c r="L50"/>
  <c r="B34"/>
  <c r="Q49"/>
  <c r="I41"/>
  <c r="N85"/>
  <c r="H8"/>
  <c r="G58"/>
  <c r="Q39"/>
  <c r="H57"/>
  <c r="K58"/>
  <c r="L62"/>
  <c r="L41"/>
  <c r="P84"/>
  <c r="O25"/>
  <c r="K9"/>
  <c r="H7"/>
  <c r="B82"/>
  <c r="B88"/>
  <c r="I92"/>
  <c r="O23"/>
  <c r="B15"/>
  <c r="P30"/>
  <c r="L81"/>
  <c r="K54"/>
  <c r="J68"/>
  <c r="J14"/>
  <c r="O81"/>
  <c r="J54"/>
  <c r="L23"/>
  <c r="H84"/>
  <c r="H23"/>
  <c r="N3"/>
  <c r="K32"/>
  <c r="K40"/>
  <c r="G67"/>
  <c r="Q9"/>
  <c r="J46"/>
  <c r="H64"/>
  <c r="I54"/>
  <c r="N4"/>
  <c r="B18"/>
  <c r="L18"/>
  <c r="K91"/>
  <c r="G79"/>
  <c r="N35"/>
  <c r="J65"/>
  <c r="Q24"/>
  <c r="B20"/>
  <c r="N43"/>
  <c r="J93"/>
  <c r="L70"/>
  <c r="N47"/>
  <c r="B37"/>
  <c r="I30"/>
  <c r="Q85"/>
  <c r="B12"/>
  <c r="H53"/>
  <c r="P15"/>
  <c r="J21"/>
  <c r="K69"/>
  <c r="L36"/>
  <c r="Q4"/>
  <c r="H54"/>
  <c r="L26"/>
  <c r="H60"/>
  <c r="J98"/>
  <c r="H93"/>
  <c r="L30"/>
  <c r="K46"/>
  <c r="P7"/>
  <c r="P96"/>
  <c r="N73"/>
  <c r="L11"/>
  <c r="I94"/>
  <c r="G14"/>
  <c r="K96"/>
  <c r="L68"/>
  <c r="O69"/>
  <c r="N72"/>
  <c r="Q67"/>
  <c r="P79"/>
  <c r="P75"/>
  <c r="K26"/>
  <c r="L15"/>
  <c r="B22"/>
  <c r="I96"/>
  <c r="O63"/>
  <c r="L94"/>
  <c r="G31"/>
  <c r="K52"/>
  <c r="K97"/>
  <c r="I73"/>
  <c r="P59"/>
  <c r="P22"/>
  <c r="P68"/>
  <c r="J27"/>
  <c r="K71"/>
  <c r="H50"/>
  <c r="J78"/>
  <c r="L25"/>
  <c r="G32"/>
  <c r="G66"/>
  <c r="K59"/>
  <c r="J96"/>
  <c r="K49"/>
  <c r="N17"/>
  <c r="H21"/>
  <c r="Q43"/>
  <c r="B92"/>
  <c r="K94"/>
  <c r="K10"/>
  <c r="I62"/>
  <c r="J86"/>
  <c r="N60"/>
  <c r="K27"/>
  <c r="L54"/>
  <c r="L46"/>
  <c r="H5"/>
  <c r="O68"/>
  <c r="K35"/>
  <c r="N66"/>
  <c r="O13"/>
  <c r="O91"/>
  <c r="P48"/>
  <c r="G17"/>
  <c r="G51"/>
  <c r="P52"/>
  <c r="J44"/>
  <c r="B42"/>
  <c r="P16"/>
  <c r="O29"/>
  <c r="B51"/>
  <c r="L79"/>
  <c r="G52"/>
  <c r="B97"/>
  <c r="O79"/>
  <c r="Q15"/>
  <c r="I55"/>
  <c r="B87"/>
  <c r="L8"/>
  <c r="P6"/>
  <c r="J16"/>
  <c r="L98"/>
  <c r="J28"/>
  <c r="Q52"/>
  <c r="G44"/>
  <c r="N13"/>
  <c r="H95"/>
  <c r="K92"/>
  <c r="Q68"/>
  <c r="P29"/>
  <c r="I17"/>
  <c r="B9"/>
  <c r="J73"/>
  <c r="P43"/>
  <c r="I21"/>
  <c r="J57"/>
  <c r="I45"/>
  <c r="J36"/>
  <c r="P5"/>
  <c r="L45"/>
  <c r="I88"/>
  <c r="O40"/>
  <c r="K48"/>
  <c r="P63"/>
  <c r="K53"/>
  <c r="B29"/>
  <c r="Q81"/>
  <c r="N32"/>
  <c r="B38"/>
  <c r="J10"/>
  <c r="B26"/>
  <c r="I29"/>
  <c r="B11"/>
  <c r="Q14"/>
  <c r="J6"/>
  <c r="J58"/>
  <c r="K4"/>
  <c r="I89"/>
  <c r="I81"/>
  <c r="O31"/>
  <c r="G22"/>
  <c r="B93"/>
  <c r="K5"/>
  <c r="P94"/>
  <c r="B84"/>
  <c r="N84"/>
  <c r="P88"/>
  <c r="K60"/>
  <c r="P31"/>
  <c r="L29"/>
  <c r="J39"/>
  <c r="J24"/>
  <c r="J42"/>
  <c r="B54"/>
  <c r="O24"/>
  <c r="J62"/>
  <c r="Q92"/>
  <c r="K37"/>
  <c r="O66"/>
  <c r="I50"/>
  <c r="B59"/>
  <c r="O49"/>
  <c r="J85"/>
  <c r="J63"/>
  <c r="O6"/>
  <c r="J79"/>
  <c r="K45"/>
  <c r="H43"/>
  <c r="Q93"/>
  <c r="N75"/>
  <c r="H87"/>
  <c r="G95"/>
  <c r="Q78"/>
  <c r="P98"/>
  <c r="L43"/>
  <c r="O82"/>
  <c r="B7"/>
  <c r="L4"/>
  <c r="O80"/>
  <c r="G28"/>
  <c r="C1"/>
  <c r="O78"/>
  <c r="H88"/>
  <c r="B66"/>
  <c r="L44"/>
  <c r="H97"/>
  <c r="G38"/>
  <c r="Q21"/>
  <c r="Q89"/>
  <c r="G27"/>
  <c r="B40"/>
  <c r="K87"/>
  <c r="B90"/>
  <c r="K65"/>
  <c r="N6"/>
  <c r="H83"/>
  <c r="O45"/>
  <c r="I13"/>
  <c r="B71"/>
  <c r="O67"/>
  <c r="I71"/>
  <c r="B58"/>
  <c r="O8"/>
  <c r="K79"/>
  <c r="B55"/>
  <c r="H52"/>
  <c r="G7"/>
  <c r="I24"/>
  <c r="I76"/>
  <c r="H31"/>
  <c r="H34"/>
  <c r="N31"/>
  <c r="O61"/>
  <c r="H55"/>
  <c r="P89"/>
  <c r="L78"/>
  <c r="G90"/>
  <c r="Q19"/>
  <c r="I68"/>
  <c r="P18"/>
  <c r="N63"/>
  <c r="I61"/>
  <c r="I95"/>
  <c r="J49"/>
  <c r="P50"/>
  <c r="H41"/>
  <c r="G59"/>
  <c r="Q12"/>
  <c r="P4"/>
  <c r="I32"/>
  <c r="I69"/>
  <c r="I80"/>
  <c r="N98"/>
  <c r="I78"/>
  <c r="G61"/>
  <c r="O48"/>
  <c r="K20"/>
  <c r="L52"/>
  <c r="K42"/>
  <c r="P83"/>
  <c r="Q8"/>
  <c r="K18"/>
  <c r="K70"/>
  <c r="N61"/>
  <c r="B2"/>
  <c r="O5"/>
  <c r="B83"/>
  <c r="L37"/>
  <c r="K11"/>
  <c r="I43"/>
  <c r="G40"/>
  <c r="L86"/>
  <c r="J89"/>
  <c r="Q53"/>
  <c r="P97"/>
  <c r="H42"/>
  <c r="H78"/>
  <c r="H35"/>
  <c r="I51"/>
  <c r="Q37"/>
  <c r="J53"/>
  <c r="N77"/>
  <c r="P17"/>
  <c r="J26"/>
  <c r="H80"/>
  <c r="N28"/>
  <c r="O43"/>
  <c r="G94"/>
  <c r="G4"/>
  <c r="P27"/>
  <c r="P23"/>
  <c r="H51"/>
  <c r="I65"/>
  <c r="O20"/>
  <c r="G18"/>
  <c r="H29"/>
  <c r="O44"/>
  <c r="B39"/>
  <c r="O16"/>
  <c r="I5"/>
  <c r="P81"/>
  <c r="K93"/>
  <c r="N52"/>
  <c r="K23"/>
  <c r="O3"/>
  <c r="I86"/>
  <c r="J35"/>
  <c r="H79"/>
  <c r="N44"/>
  <c r="Q61"/>
  <c r="Q34"/>
  <c r="G69"/>
  <c r="K50"/>
  <c r="I82"/>
  <c r="L12"/>
  <c r="G37"/>
  <c r="P33"/>
  <c r="O60"/>
  <c r="L3"/>
  <c r="Q86"/>
  <c r="H15"/>
  <c r="J72"/>
  <c r="G55"/>
  <c r="G47"/>
  <c r="L63"/>
  <c r="Q66"/>
  <c r="H20"/>
  <c r="H3"/>
  <c r="Q35"/>
  <c r="Q18"/>
  <c r="B79"/>
  <c r="O62"/>
  <c r="O76"/>
  <c r="Q25"/>
  <c r="L64"/>
  <c r="Q64"/>
  <c r="O9"/>
  <c r="I77"/>
  <c r="I37"/>
  <c r="J77"/>
  <c r="P28"/>
  <c r="H61"/>
  <c r="G65"/>
  <c r="H68"/>
  <c r="L42"/>
  <c r="N40"/>
  <c r="H73"/>
  <c r="K17"/>
  <c r="O56"/>
  <c r="N79"/>
  <c r="L66"/>
  <c r="P78"/>
  <c r="K38"/>
  <c r="K22"/>
  <c r="H49"/>
  <c r="I25"/>
  <c r="Q48"/>
  <c r="G78"/>
  <c r="P93"/>
  <c r="K62"/>
  <c r="N20"/>
  <c r="N5"/>
  <c r="P51"/>
  <c r="N33"/>
  <c r="N82"/>
  <c r="H27"/>
  <c r="J38"/>
  <c r="L75"/>
  <c r="L34"/>
  <c r="J64"/>
  <c r="G81"/>
  <c r="L49"/>
  <c r="L35"/>
  <c r="Q6"/>
  <c r="G10"/>
  <c r="J8"/>
  <c r="G2"/>
  <c r="O28"/>
  <c r="K81"/>
  <c r="N93"/>
  <c r="G82"/>
  <c r="H16"/>
  <c r="O39"/>
  <c r="N42"/>
  <c r="L13"/>
  <c r="B6"/>
  <c r="J92"/>
  <c r="Q23"/>
  <c r="G86"/>
  <c r="H94"/>
  <c r="O18"/>
  <c r="O57"/>
  <c r="L22"/>
  <c r="N65"/>
  <c r="H63"/>
  <c r="P19"/>
  <c r="G88"/>
  <c r="O41"/>
  <c r="I79"/>
  <c r="J66"/>
  <c r="H17"/>
  <c r="J59"/>
  <c r="J61"/>
  <c r="I36"/>
  <c r="H46"/>
  <c r="O89"/>
  <c r="G12"/>
  <c r="L96"/>
  <c r="Q46"/>
  <c r="K86"/>
  <c r="K6"/>
  <c r="L7"/>
  <c r="H32"/>
  <c r="J12"/>
  <c r="J80"/>
  <c r="B67"/>
  <c r="K98"/>
  <c r="J41"/>
  <c r="K85"/>
  <c r="I63"/>
  <c r="N70"/>
  <c r="P13"/>
  <c r="B4"/>
  <c r="J29"/>
  <c r="O34"/>
  <c r="N50"/>
  <c r="Q44"/>
  <c r="I97"/>
  <c r="Q75"/>
  <c r="G9"/>
  <c r="L57"/>
  <c r="Q5"/>
  <c r="P42"/>
  <c r="N37"/>
  <c r="B50"/>
  <c r="N12"/>
  <c r="N97"/>
  <c r="L53"/>
  <c r="I83"/>
  <c r="Q69"/>
  <c r="I35"/>
  <c r="O7"/>
  <c r="Q95"/>
  <c r="B72"/>
  <c r="Q56"/>
  <c r="P12"/>
  <c r="J87"/>
  <c r="J32"/>
  <c r="H67"/>
  <c r="J31"/>
  <c r="J60"/>
  <c r="K31"/>
  <c r="J7"/>
  <c r="I46"/>
  <c r="Q74"/>
  <c r="I93"/>
  <c r="P21"/>
  <c r="J56"/>
  <c r="G16"/>
  <c r="G15"/>
  <c r="I74"/>
  <c r="H19"/>
  <c r="N51"/>
  <c r="K34"/>
  <c r="Q72"/>
  <c r="P20"/>
  <c r="L21"/>
  <c r="I40"/>
  <c r="H9"/>
  <c r="G21"/>
  <c r="L69"/>
  <c r="P90"/>
  <c r="L51"/>
  <c r="P87"/>
  <c r="P45"/>
  <c r="N95"/>
  <c r="G73"/>
  <c r="J55"/>
  <c r="K3"/>
  <c r="K14"/>
  <c r="P10"/>
  <c r="J37"/>
  <c r="N68"/>
  <c r="O33"/>
  <c r="J43"/>
  <c r="P34"/>
  <c r="L74"/>
  <c r="G77"/>
  <c r="O46"/>
  <c r="B35"/>
  <c r="H89"/>
  <c r="B56"/>
  <c r="I28"/>
  <c r="N53"/>
  <c r="N56"/>
  <c r="N57"/>
  <c r="O55"/>
  <c r="I20"/>
  <c r="Q26"/>
  <c r="N23"/>
  <c r="Q38"/>
  <c r="G30"/>
  <c r="N87"/>
  <c r="G84"/>
  <c r="O84"/>
  <c r="P47"/>
  <c r="P58"/>
  <c r="B78"/>
  <c r="K29"/>
  <c r="B81"/>
  <c r="L32"/>
  <c r="P44"/>
  <c r="Q98"/>
  <c r="H86"/>
  <c r="G63"/>
  <c r="I7"/>
  <c r="Q20"/>
  <c r="I56"/>
  <c r="B27"/>
  <c r="Q94"/>
  <c r="P41"/>
  <c r="N18"/>
  <c r="P32"/>
  <c r="K63"/>
  <c r="N48"/>
  <c r="K61"/>
  <c r="B36"/>
  <c r="H98"/>
  <c r="I48"/>
  <c r="Q83"/>
  <c r="L92"/>
  <c r="K74"/>
  <c r="N86"/>
  <c r="O32"/>
  <c r="N80"/>
  <c r="H82"/>
  <c r="N16"/>
  <c r="H38"/>
  <c r="O83"/>
  <c r="Q10"/>
  <c r="L6"/>
  <c r="N55"/>
  <c r="I85"/>
  <c r="H56"/>
  <c r="P53"/>
  <c r="H77"/>
  <c r="I19"/>
  <c r="L59"/>
  <c r="L65"/>
  <c r="K24"/>
  <c r="P95"/>
  <c r="K84"/>
  <c r="B89"/>
  <c r="J95"/>
  <c r="G85"/>
  <c r="B76"/>
  <c r="B43"/>
  <c r="O64"/>
  <c r="J30"/>
  <c r="N7"/>
  <c r="K73"/>
  <c r="N94"/>
  <c r="B98"/>
  <c r="O87"/>
  <c r="P86"/>
  <c r="O94"/>
  <c r="O86"/>
  <c r="Q76"/>
  <c r="P24"/>
  <c r="B86"/>
  <c r="G75"/>
  <c r="L38"/>
  <c r="L56"/>
  <c r="Q32"/>
  <c r="K12"/>
  <c r="Q45"/>
  <c r="I72"/>
  <c r="F1"/>
  <c r="L60"/>
  <c r="B80"/>
  <c r="B3"/>
  <c r="J4"/>
  <c r="P60"/>
  <c r="G8"/>
  <c r="P76"/>
  <c r="O88"/>
  <c r="L20"/>
  <c r="I64"/>
  <c r="B96"/>
  <c r="O90"/>
  <c r="L9"/>
  <c r="I67"/>
  <c r="I8"/>
  <c r="N69"/>
  <c r="G48"/>
  <c r="L33"/>
  <c r="J76"/>
  <c r="I60"/>
  <c r="L71"/>
  <c r="G25"/>
  <c r="G92"/>
  <c r="Q62"/>
  <c r="I49"/>
  <c r="J75"/>
  <c r="I9"/>
  <c r="H26"/>
  <c r="H4"/>
  <c r="P39"/>
  <c r="N89"/>
  <c r="I14"/>
  <c r="Q29"/>
  <c r="G35"/>
  <c r="J91"/>
  <c r="N49"/>
  <c r="G23"/>
  <c r="B77"/>
  <c r="G68"/>
  <c r="O36"/>
  <c r="P65"/>
  <c r="H47"/>
  <c r="G56"/>
  <c r="L85"/>
  <c r="I53"/>
  <c r="O11"/>
  <c r="G41"/>
  <c r="Q97"/>
  <c r="G20"/>
  <c r="J34"/>
  <c r="K67"/>
  <c r="G49"/>
  <c r="I27"/>
  <c r="H24"/>
  <c r="H91"/>
  <c r="G96"/>
  <c r="G5"/>
  <c r="H70"/>
  <c r="N96"/>
  <c r="G64"/>
  <c r="L67"/>
  <c r="K68"/>
  <c r="P9"/>
  <c r="G45"/>
  <c r="P25"/>
  <c r="K64"/>
  <c r="N91"/>
  <c r="Q41"/>
  <c r="L5"/>
  <c r="K33"/>
  <c r="N41"/>
  <c r="O35"/>
  <c r="L39"/>
  <c r="Q73"/>
  <c r="L16"/>
  <c r="G83"/>
  <c r="P55"/>
  <c r="J15"/>
  <c r="P62"/>
  <c r="Q36"/>
  <c r="N38"/>
  <c r="Q91"/>
  <c r="N15"/>
  <c r="N54"/>
  <c r="J19"/>
  <c r="H33"/>
  <c r="P35"/>
  <c r="Q30"/>
  <c r="G54"/>
  <c r="H58"/>
  <c r="R54" l="1"/>
  <c r="R15"/>
  <c r="R38"/>
  <c r="R41"/>
  <c r="R91"/>
  <c r="R96"/>
  <c r="M27"/>
  <c r="M53"/>
  <c r="D77"/>
  <c r="C77"/>
  <c r="E77"/>
  <c r="F77"/>
  <c r="R49"/>
  <c r="M14"/>
  <c r="R89"/>
  <c r="M9"/>
  <c r="M49"/>
  <c r="M60"/>
  <c r="R69"/>
  <c r="M8"/>
  <c r="M67"/>
  <c r="D96"/>
  <c r="E96"/>
  <c r="C96"/>
  <c r="F96"/>
  <c r="M64"/>
  <c r="B99"/>
  <c r="C3"/>
  <c r="D3"/>
  <c r="E3"/>
  <c r="F3"/>
  <c r="F80"/>
  <c r="C80"/>
  <c r="E80"/>
  <c r="D80"/>
  <c r="M72"/>
  <c r="C86"/>
  <c r="E86"/>
  <c r="D86"/>
  <c r="F86"/>
  <c r="D98"/>
  <c r="F98"/>
  <c r="E98"/>
  <c r="C98"/>
  <c r="R94"/>
  <c r="R7"/>
  <c r="D43"/>
  <c r="E43"/>
  <c r="C43"/>
  <c r="F43"/>
  <c r="D76"/>
  <c r="C76"/>
  <c r="F76"/>
  <c r="E76"/>
  <c r="E89"/>
  <c r="F89"/>
  <c r="D89"/>
  <c r="C89"/>
  <c r="M19"/>
  <c r="M85"/>
  <c r="R55"/>
  <c r="R16"/>
  <c r="R80"/>
  <c r="R86"/>
  <c r="M48"/>
  <c r="F36"/>
  <c r="E36"/>
  <c r="C36"/>
  <c r="D36"/>
  <c r="R48"/>
  <c r="R18"/>
  <c r="E27"/>
  <c r="C27"/>
  <c r="D27"/>
  <c r="F27"/>
  <c r="M56"/>
  <c r="M7"/>
  <c r="E81"/>
  <c r="F81"/>
  <c r="C81"/>
  <c r="D81"/>
  <c r="D78"/>
  <c r="F78"/>
  <c r="C78"/>
  <c r="E78"/>
  <c r="R87"/>
  <c r="R23"/>
  <c r="M20"/>
  <c r="R57"/>
  <c r="R56"/>
  <c r="R53"/>
  <c r="M28"/>
  <c r="D56"/>
  <c r="E56"/>
  <c r="C56"/>
  <c r="F56"/>
  <c r="E35"/>
  <c r="D35"/>
  <c r="C35"/>
  <c r="F35"/>
  <c r="R68"/>
  <c r="K99"/>
  <c r="R95"/>
  <c r="M40"/>
  <c r="R51"/>
  <c r="M74"/>
  <c r="M93"/>
  <c r="M46"/>
  <c r="F72"/>
  <c r="C72"/>
  <c r="D72"/>
  <c r="E72"/>
  <c r="M35"/>
  <c r="M83"/>
  <c r="R97"/>
  <c r="R12"/>
  <c r="F50"/>
  <c r="E50"/>
  <c r="D50"/>
  <c r="C50"/>
  <c r="R37"/>
  <c r="M97"/>
  <c r="R50"/>
  <c r="C4"/>
  <c r="F4"/>
  <c r="D4"/>
  <c r="E4"/>
  <c r="R70"/>
  <c r="M63"/>
  <c r="F67"/>
  <c r="E67"/>
  <c r="D67"/>
  <c r="C67"/>
  <c r="M36"/>
  <c r="M79"/>
  <c r="R65"/>
  <c r="F6"/>
  <c r="E6"/>
  <c r="D6"/>
  <c r="C6"/>
  <c r="R42"/>
  <c r="R93"/>
  <c r="R82"/>
  <c r="R33"/>
  <c r="R5"/>
  <c r="R20"/>
  <c r="M25"/>
  <c r="R79"/>
  <c r="R40"/>
  <c r="M37"/>
  <c r="M77"/>
  <c r="D79"/>
  <c r="E79"/>
  <c r="F79"/>
  <c r="C79"/>
  <c r="H99"/>
  <c r="L99"/>
  <c r="M82"/>
  <c r="R44"/>
  <c r="M86"/>
  <c r="O99"/>
  <c r="R52"/>
  <c r="M5"/>
  <c r="F39"/>
  <c r="C39"/>
  <c r="E39"/>
  <c r="D39"/>
  <c r="M65"/>
  <c r="R28"/>
  <c r="R77"/>
  <c r="M51"/>
  <c r="M43"/>
  <c r="C83"/>
  <c r="D83"/>
  <c r="E83"/>
  <c r="F83"/>
  <c r="R61"/>
  <c r="M78"/>
  <c r="R98"/>
  <c r="M80"/>
  <c r="M69"/>
  <c r="M32"/>
  <c r="M95"/>
  <c r="M61"/>
  <c r="R63"/>
  <c r="M68"/>
  <c r="R31"/>
  <c r="M76"/>
  <c r="M24"/>
  <c r="C55"/>
  <c r="F55"/>
  <c r="E55"/>
  <c r="D55"/>
  <c r="E58"/>
  <c r="F58"/>
  <c r="D58"/>
  <c r="C58"/>
  <c r="M71"/>
  <c r="F71"/>
  <c r="C71"/>
  <c r="D71"/>
  <c r="E71"/>
  <c r="M13"/>
  <c r="R6"/>
  <c r="C90"/>
  <c r="E90"/>
  <c r="D90"/>
  <c r="F90"/>
  <c r="C40"/>
  <c r="E40"/>
  <c r="D40"/>
  <c r="F40"/>
  <c r="F66"/>
  <c r="E66"/>
  <c r="D66"/>
  <c r="C66"/>
  <c r="D7"/>
  <c r="C7"/>
  <c r="F7"/>
  <c r="E7"/>
  <c r="R75"/>
  <c r="E59"/>
  <c r="C59"/>
  <c r="F59"/>
  <c r="D59"/>
  <c r="M50"/>
  <c r="D54"/>
  <c r="C54"/>
  <c r="E54"/>
  <c r="F54"/>
  <c r="R84"/>
  <c r="F84"/>
  <c r="E84"/>
  <c r="D84"/>
  <c r="C84"/>
  <c r="D93"/>
  <c r="E93"/>
  <c r="F93"/>
  <c r="C93"/>
  <c r="M81"/>
  <c r="M89"/>
  <c r="C11"/>
  <c r="D11"/>
  <c r="F11"/>
  <c r="E11"/>
  <c r="M29"/>
  <c r="E26"/>
  <c r="D26"/>
  <c r="C26"/>
  <c r="F26"/>
  <c r="F38"/>
  <c r="C38"/>
  <c r="E38"/>
  <c r="D38"/>
  <c r="R32"/>
  <c r="C29"/>
  <c r="E29"/>
  <c r="F29"/>
  <c r="D29"/>
  <c r="M88"/>
  <c r="M45"/>
  <c r="M21"/>
  <c r="D9"/>
  <c r="C9"/>
  <c r="E9"/>
  <c r="F9"/>
  <c r="M17"/>
  <c r="R13"/>
  <c r="F87"/>
  <c r="D87"/>
  <c r="E87"/>
  <c r="C87"/>
  <c r="M55"/>
  <c r="E97"/>
  <c r="D97"/>
  <c r="C97"/>
  <c r="F97"/>
  <c r="E51"/>
  <c r="F51"/>
  <c r="D51"/>
  <c r="C51"/>
  <c r="C42"/>
  <c r="E42"/>
  <c r="F42"/>
  <c r="D42"/>
  <c r="R66"/>
  <c r="R60"/>
  <c r="M62"/>
  <c r="E92"/>
  <c r="F92"/>
  <c r="D92"/>
  <c r="C92"/>
  <c r="R17"/>
  <c r="M73"/>
  <c r="M96"/>
  <c r="F22"/>
  <c r="D22"/>
  <c r="C22"/>
  <c r="E22"/>
  <c r="R72"/>
  <c r="M94"/>
  <c r="R73"/>
  <c r="E12"/>
  <c r="D12"/>
  <c r="F12"/>
  <c r="C12"/>
  <c r="M30"/>
  <c r="E37"/>
  <c r="D37"/>
  <c r="C37"/>
  <c r="F37"/>
  <c r="R47"/>
  <c r="R43"/>
  <c r="E20"/>
  <c r="F20"/>
  <c r="D20"/>
  <c r="C20"/>
  <c r="R35"/>
  <c r="D18"/>
  <c r="C18"/>
  <c r="E18"/>
  <c r="F18"/>
  <c r="R4"/>
  <c r="M54"/>
  <c r="R3"/>
  <c r="N99"/>
  <c r="D15"/>
  <c r="E15"/>
  <c r="F15"/>
  <c r="C15"/>
  <c r="M92"/>
  <c r="D88"/>
  <c r="E88"/>
  <c r="F88"/>
  <c r="C88"/>
  <c r="C82"/>
  <c r="D82"/>
  <c r="F82"/>
  <c r="E82"/>
  <c r="R85"/>
  <c r="M41"/>
  <c r="E34"/>
  <c r="C34"/>
  <c r="D34"/>
  <c r="F34"/>
  <c r="D5"/>
  <c r="C5"/>
  <c r="E5"/>
  <c r="F5"/>
  <c r="M90"/>
  <c r="D25"/>
  <c r="F25"/>
  <c r="E25"/>
  <c r="C25"/>
  <c r="E8"/>
  <c r="D8"/>
  <c r="F8"/>
  <c r="C8"/>
  <c r="E30"/>
  <c r="D30"/>
  <c r="F30"/>
  <c r="C30"/>
  <c r="I99"/>
  <c r="M3"/>
  <c r="R25"/>
  <c r="R24"/>
  <c r="F57"/>
  <c r="E57"/>
  <c r="C57"/>
  <c r="D57"/>
  <c r="R10"/>
  <c r="D94"/>
  <c r="C94"/>
  <c r="E94"/>
  <c r="F94"/>
  <c r="R36"/>
  <c r="R9"/>
  <c r="M23"/>
  <c r="E31"/>
  <c r="D31"/>
  <c r="C31"/>
  <c r="F31"/>
  <c r="M26"/>
  <c r="R46"/>
  <c r="D33"/>
  <c r="E33"/>
  <c r="C33"/>
  <c r="F33"/>
  <c r="M12"/>
  <c r="R45"/>
  <c r="R64"/>
  <c r="M18"/>
  <c r="C46"/>
  <c r="E46"/>
  <c r="D46"/>
  <c r="F46"/>
  <c r="R71"/>
  <c r="M91"/>
  <c r="F24"/>
  <c r="C24"/>
  <c r="D24"/>
  <c r="E24"/>
  <c r="R27"/>
  <c r="R83"/>
  <c r="D63"/>
  <c r="E63"/>
  <c r="F63"/>
  <c r="C63"/>
  <c r="M44"/>
  <c r="R29"/>
  <c r="C91"/>
  <c r="F91"/>
  <c r="D91"/>
  <c r="E91"/>
  <c r="F74"/>
  <c r="C74"/>
  <c r="E74"/>
  <c r="D74"/>
  <c r="M39"/>
  <c r="F60"/>
  <c r="E60"/>
  <c r="D60"/>
  <c r="C60"/>
  <c r="R92"/>
  <c r="F69"/>
  <c r="D69"/>
  <c r="C69"/>
  <c r="E69"/>
  <c r="M16"/>
  <c r="R30"/>
  <c r="R59"/>
  <c r="D17"/>
  <c r="E17"/>
  <c r="C17"/>
  <c r="F17"/>
  <c r="R8"/>
  <c r="M22"/>
  <c r="F23"/>
  <c r="E23"/>
  <c r="D23"/>
  <c r="C23"/>
  <c r="M58"/>
  <c r="F85"/>
  <c r="C85"/>
  <c r="D85"/>
  <c r="E85"/>
  <c r="D70"/>
  <c r="E70"/>
  <c r="F70"/>
  <c r="C70"/>
  <c r="R76"/>
  <c r="M33"/>
  <c r="R26"/>
  <c r="M10"/>
  <c r="C47"/>
  <c r="F47"/>
  <c r="E47"/>
  <c r="D47"/>
  <c r="R90"/>
  <c r="M47"/>
  <c r="R88"/>
  <c r="M98"/>
  <c r="E68"/>
  <c r="D68"/>
  <c r="F68"/>
  <c r="C68"/>
  <c r="R21"/>
  <c r="M4"/>
  <c r="F32"/>
  <c r="E32"/>
  <c r="C32"/>
  <c r="D32"/>
  <c r="C45"/>
  <c r="F45"/>
  <c r="E45"/>
  <c r="D45"/>
  <c r="R67"/>
  <c r="M87"/>
  <c r="C10"/>
  <c r="F10"/>
  <c r="E10"/>
  <c r="D10"/>
  <c r="M52"/>
  <c r="C95"/>
  <c r="F95"/>
  <c r="D95"/>
  <c r="E95"/>
  <c r="F48"/>
  <c r="D48"/>
  <c r="C48"/>
  <c r="E48"/>
  <c r="R39"/>
  <c r="M38"/>
  <c r="R78"/>
  <c r="J99"/>
  <c r="D28"/>
  <c r="E28"/>
  <c r="F28"/>
  <c r="C28"/>
  <c r="D16"/>
  <c r="E16"/>
  <c r="C16"/>
  <c r="F16"/>
  <c r="C44"/>
  <c r="D44"/>
  <c r="F44"/>
  <c r="E44"/>
  <c r="M84"/>
  <c r="C13"/>
  <c r="E13"/>
  <c r="F13"/>
  <c r="D13"/>
  <c r="F53"/>
  <c r="D53"/>
  <c r="C53"/>
  <c r="E53"/>
  <c r="M15"/>
  <c r="C49"/>
  <c r="D49"/>
  <c r="F49"/>
  <c r="E49"/>
  <c r="R81"/>
  <c r="R14"/>
  <c r="M42"/>
  <c r="M57"/>
  <c r="P99"/>
  <c r="F14"/>
  <c r="E14"/>
  <c r="D14"/>
  <c r="C14"/>
  <c r="R34"/>
  <c r="M70"/>
  <c r="R22"/>
  <c r="R58"/>
  <c r="R11"/>
  <c r="D19"/>
  <c r="E19"/>
  <c r="F19"/>
  <c r="C19"/>
  <c r="M66"/>
  <c r="R74"/>
  <c r="Q99"/>
  <c r="M75"/>
  <c r="F64"/>
  <c r="D64"/>
  <c r="C64"/>
  <c r="E64"/>
  <c r="M31"/>
  <c r="G99"/>
  <c r="R62"/>
  <c r="F41"/>
  <c r="C41"/>
  <c r="E41"/>
  <c r="D41"/>
  <c r="C75"/>
  <c r="E75"/>
  <c r="D75"/>
  <c r="F75"/>
  <c r="E65"/>
  <c r="C65"/>
  <c r="F65"/>
  <c r="D65"/>
  <c r="M59"/>
  <c r="M6"/>
  <c r="D52"/>
  <c r="C52"/>
  <c r="F52"/>
  <c r="E52"/>
  <c r="M34"/>
  <c r="M11"/>
  <c r="C73"/>
  <c r="E73"/>
  <c r="D73"/>
  <c r="F73"/>
  <c r="C61"/>
  <c r="F61"/>
  <c r="E61"/>
  <c r="D61"/>
  <c r="R19"/>
  <c r="E62"/>
  <c r="C62"/>
  <c r="F62"/>
  <c r="D62"/>
  <c r="C21"/>
  <c r="D21"/>
  <c r="F21"/>
  <c r="E21"/>
  <c r="T19" i="73"/>
  <c r="Q20"/>
  <c r="D20" i="26" s="1"/>
  <c r="P20" i="73"/>
  <c r="D20" i="24" s="1"/>
  <c r="R20" i="73"/>
  <c r="D20" i="29" s="1"/>
  <c r="S20" i="73"/>
  <c r="D20" i="28" s="1"/>
  <c r="K18" i="65"/>
  <c r="F19"/>
  <c r="E99" i="78" l="1"/>
  <c r="D99"/>
  <c r="R99"/>
  <c r="F99"/>
  <c r="M99"/>
  <c r="C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BF97" i="54"/>
  <c r="DH97" s="1"/>
  <c r="D97" i="40" s="1"/>
  <c r="BF17" i="54"/>
  <c r="BF30"/>
  <c r="DH30" s="1"/>
  <c r="D30" i="40" s="1"/>
  <c r="BF49" i="54"/>
  <c r="BF4"/>
  <c r="DH4" s="1"/>
  <c r="D4" i="40" s="1"/>
  <c r="BF6" i="54"/>
  <c r="DH6" s="1"/>
  <c r="D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AY17" i="54"/>
  <c r="AY19"/>
  <c r="DG19" s="1"/>
  <c r="C19" i="40" s="1"/>
  <c r="DI19" i="54"/>
  <c r="E19" i="40" s="1"/>
  <c r="AY29" i="54"/>
  <c r="DG29" s="1"/>
  <c r="C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J62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CW34"/>
  <c r="CW16"/>
  <c r="CP95"/>
  <c r="CP44"/>
  <c r="CP91"/>
  <c r="CP35"/>
  <c r="CI68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<sst xmlns="http://schemas.openxmlformats.org/spreadsheetml/2006/main" count="9378" uniqueCount="558">
  <si>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</si>
  <si>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</si>
  <si>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</si>
  <si>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</si>
  <si>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</si>
  <si>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</si>
  <si>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</si>
  <si>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</si>
  <si>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</si>
  <si>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</si>
  <si>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</si>
  <si>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</si>
  <si>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</si>
  <si>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</si>
  <si>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</si>
  <si>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</si>
  <si>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</si>
  <si>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</si>
  <si>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</si>
  <si>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</si>
  <si>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</si>
  <si>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</si>
  <si>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</si>
  <si>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</si>
  <si>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</si>
  <si>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</si>
  <si>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</si>
  <si>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</si>
  <si>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</si>
  <si>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</si>
  <si>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</si>
  <si>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</si>
  <si>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</si>
  <si>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</si>
  <si>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</si>
  <si>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</si>
  <si>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</si>
  <si>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</si>
  <si>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</si>
  <si>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</si>
  <si>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</si>
  <si>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</si>
  <si>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</si>
  <si>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</si>
  <si>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</si>
  <si>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</si>
  <si>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</si>
  <si>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</si>
  <si>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</si>
  <si>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</si>
  <si>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</si>
  <si>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</si>
  <si>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</si>
  <si>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</si>
  <si>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</si>
  <si>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</si>
  <si>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</si>
  <si>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</si>
  <si>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</si>
  <si>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</si>
  <si>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</si>
  <si>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</si>
  <si>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</si>
  <si>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</si>
  <si>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</si>
  <si>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</si>
  <si>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</si>
  <si>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</si>
  <si>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</si>
  <si>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</si>
  <si>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</si>
  <si>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</si>
  <si>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</si>
  <si>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</si>
  <si>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</si>
  <si>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</si>
  <si>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</si>
  <si>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</si>
  <si>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</si>
  <si>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</si>
  <si>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</si>
  <si>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</si>
  <si>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</si>
  <si>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</si>
  <si>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</si>
  <si>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</si>
  <si>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</si>
  <si>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</si>
  <si>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</si>
  <si>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</si>
  <si>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</si>
  <si>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</si>
  <si>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</si>
  <si>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</si>
  <si>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</si>
  <si>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</si>
  <si>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</si>
  <si>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</si>
  <si>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</si>
  <si>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</si>
  <si>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</si>
  <si>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</si>
  <si>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</si>
  <si>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</si>
  <si>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</si>
  <si>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</si>
  <si>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</si>
  <si>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</si>
  <si>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</si>
  <si>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</si>
  <si>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</si>
  <si>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</si>
  <si>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</si>
  <si>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</si>
  <si>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</si>
  <si>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</si>
  <si>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</si>
  <si>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</si>
  <si>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</si>
  <si>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</si>
  <si>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</si>
  <si>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</si>
  <si>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</si>
  <si>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</si>
  <si>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</si>
  <si>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</si>
  <si>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</si>
  <si>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</si>
  <si>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</si>
  <si>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</si>
  <si>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</si>
  <si>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</si>
  <si>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</si>
  <si>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</si>
  <si>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</si>
  <si>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</si>
  <si>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</si>
  <si>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</si>
  <si>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</si>
  <si>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</si>
  <si>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</si>
  <si>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</si>
  <si>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</si>
  <si>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</si>
  <si>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</si>
  <si>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</si>
  <si>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</si>
  <si>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</si>
  <si>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</si>
  <si>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</si>
  <si>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</si>
  <si>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</si>
  <si>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</si>
  <si>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</si>
  <si>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</si>
  <si>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</si>
  <si>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</si>
  <si>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</si>
  <si>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</si>
  <si>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</si>
  <si>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</si>
  <si>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</si>
  <si>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</si>
  <si>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</si>
  <si>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</si>
  <si>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</si>
  <si>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</si>
  <si>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</si>
  <si>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</si>
  <si>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</si>
  <si>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</si>
  <si>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</si>
  <si>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</si>
  <si>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</si>
  <si>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</si>
  <si>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</si>
  <si>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</si>
  <si>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</si>
  <si>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</si>
  <si>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</si>
  <si>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</si>
  <si>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</si>
  <si>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</si>
  <si>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</si>
  <si>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</si>
  <si>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</si>
  <si>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</si>
  <si>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</si>
  <si>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</si>
  <si>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</si>
  <si>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</si>
  <si>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</si>
  <si>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</si>
  <si>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</si>
  <si>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</si>
  <si>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</si>
  <si>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</si>
  <si>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</si>
  <si>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</si>
  <si>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</si>
  <si>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</si>
  <si>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</si>
  <si>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</si>
  <si>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</si>
  <si>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</si>
  <si>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</si>
  <si>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</si>
  <si>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</si>
  <si>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</si>
  <si>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</si>
  <si>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</si>
  <si>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</si>
  <si>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</si>
  <si>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</si>
  <si>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</si>
  <si>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</si>
  <si>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</si>
  <si>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</si>
  <si>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</si>
  <si>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</si>
  <si>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</si>
  <si>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</si>
  <si>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</si>
  <si>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</si>
  <si>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</si>
  <si>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</si>
  <si>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</si>
  <si>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</si>
  <si>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</si>
  <si>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</si>
  <si>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</si>
  <si>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</si>
  <si>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</si>
  <si>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</si>
  <si>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</si>
  <si>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</si>
  <si>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</si>
  <si>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</si>
  <si>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</si>
  <si>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</si>
  <si>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</si>
  <si>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</si>
  <si>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</si>
  <si>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</si>
  <si>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</si>
  <si>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</si>
  <si>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</si>
  <si>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</si>
  <si>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</si>
  <si>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</si>
  <si>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</si>
  <si>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</si>
  <si>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</si>
  <si>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</si>
  <si>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</si>
  <si>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</si>
  <si>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</si>
  <si>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</si>
  <si>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</si>
  <si>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</si>
  <si>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</si>
  <si>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</si>
  <si>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</si>
  <si>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</si>
  <si>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</si>
  <si>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</si>
  <si>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</si>
  <si>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</si>
  <si>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</si>
  <si>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</si>
  <si>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</si>
  <si>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</si>
  <si>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</si>
  <si>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</si>
  <si>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</si>
  <si>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</si>
  <si>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</si>
  <si>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</si>
  <si>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</si>
  <si>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</si>
  <si>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</si>
  <si>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</si>
  <si>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</si>
  <si>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</si>
  <si>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</si>
  <si>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</si>
  <si>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</si>
  <si>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</si>
  <si>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</si>
  <si>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</si>
  <si>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</si>
  <si>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</si>
  <si>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</si>
  <si>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</si>
  <si>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</si>
  <si>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</si>
  <si>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</si>
  <si>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</si>
  <si>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</si>
  <si>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</si>
  <si>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</si>
  <si>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</si>
  <si>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</si>
  <si>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</si>
  <si>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</si>
  <si>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</si>
  <si>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</si>
  <si>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</si>
  <si>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</si>
  <si>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</si>
  <si>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</si>
  <si>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</si>
  <si>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</si>
  <si>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</si>
  <si>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</si>
  <si>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</si>
  <si>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</si>
  <si>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</si>
  <si>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</si>
  <si>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</si>
  <si>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</si>
  <si>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</si>
  <si>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</si>
  <si>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</si>
  <si>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</si>
  <si>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</si>
  <si>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</si>
  <si>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</si>
  <si>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</si>
  <si>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</si>
  <si>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</si>
  <si>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</si>
  <si>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</si>
  <si>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</si>
  <si>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</si>
  <si>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</si>
  <si>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</si>
  <si>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</si>
  <si>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</si>
  <si>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</si>
  <si>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</si>
  <si>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</si>
  <si>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</si>
  <si>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</si>
  <si>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</si>
  <si>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</si>
  <si>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</si>
  <si>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</si>
  <si>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</si>
  <si>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</si>
  <si>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</si>
  <si>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</si>
  <si>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</si>
  <si>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</si>
  <si>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</si>
  <si>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</si>
  <si>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</si>
  <si>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</si>
  <si>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</si>
  <si>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</si>
  <si>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</si>
  <si>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</si>
  <si>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</si>
  <si>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</si>
  <si>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</si>
  <si>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</si>
  <si>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</si>
  <si>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</si>
  <si>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</si>
  <si>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</si>
  <si>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</si>
  <si>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</si>
  <si>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</si>
  <si>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</si>
  <si>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</si>
  <si>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</si>
  <si>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</si>
  <si>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</si>
  <si>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</si>
  <si>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</si>
  <si>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</si>
  <si>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</si>
  <si>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</si>
  <si>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</si>
  <si>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</si>
  <si>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</si>
  <si>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</si>
  <si>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</si>
  <si>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</si>
  <si>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</si>
  <si>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</si>
  <si>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</si>
  <si>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</si>
  <si>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</si>
  <si>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</si>
  <si>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</si>
  <si>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</si>
  <si>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</si>
  <si>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</si>
  <si>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</si>
  <si>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</si>
  <si>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</si>
  <si>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</si>
  <si>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</si>
  <si>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</si>
  <si>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</si>
  <si>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</si>
  <si>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</si>
  <si>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</si>
  <si>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</si>
  <si>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</si>
  <si>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</si>
  <si>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</si>
  <si>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</si>
  <si>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</si>
  <si>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</si>
  <si>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</si>
  <si>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</si>
  <si>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</si>
  <si>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</si>
  <si>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</si>
  <si>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</si>
  <si>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</si>
  <si>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</si>
  <si>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</si>
  <si>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</si>
  <si>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</si>
  <si>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</si>
  <si>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</si>
  <si>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</si>
  <si>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</si>
  <si>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</si>
  <si>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</si>
  <si>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</si>
  <si>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</si>
  <si>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</si>
  <si>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</si>
  <si>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</si>
  <si>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</si>
  <si>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</si>
  <si>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</si>
  <si>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</si>
  <si>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</si>
  <si>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</si>
  <si>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</si>
  <si>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</si>
  <si>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</si>
  <si>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</si>
  <si>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</si>
  <si>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</si>
  <si>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</si>
  <si>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</si>
  <si>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</si>
  <si>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</si>
  <si>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</si>
  <si>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</si>
  <si>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</si>
  <si>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</si>
  <si>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</si>
  <si>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</si>
  <si>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</si>
  <si>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</si>
  <si>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</si>
  <si>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</si>
  <si>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</si>
  <si>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</si>
  <si>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</si>
  <si>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</si>
  <si>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</si>
  <si>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</si>
  <si>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</si>
  <si>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</si>
  <si>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</si>
  <si>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</si>
  <si>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</si>
  <si>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</si>
  <si>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</si>
  <si>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</si>
  <si>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</si>
  <si>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</si>
  <si>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</si>
  <si>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</si>
  <si>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</si>
  <si>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</si>
  <si>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</si>
  <si>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</si>
  <si>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</si>
  <si>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</si>
  <si>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</si>
  <si>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</si>
  <si>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</si>
  <si>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</si>
  <si>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</si>
  <si>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</si>
  <si>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</si>
  <si>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</si>
  <si>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</si>
  <si>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</si>
  <si>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</si>
  <si>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</si>
  <si>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</si>
  <si>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</si>
  <si>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</si>
  <si>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</si>
  <si>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</si>
  <si>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</si>
  <si>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</si>
  <si>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</si>
  <si>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</si>
  <si>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</si>
  <si>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</si>
  <si>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</si>
  <si>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</si>
  <si>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</si>
  <si>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</si>
  <si>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</si>
  <si>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</si>
  <si>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</si>
  <si>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</si>
  <si>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</si>
  <si>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</si>
  <si>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</si>
  <si>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</si>
  <si>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</si>
  <si>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</si>
  <si>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</si>
  <si>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</si>
  <si>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</si>
  <si>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</si>
  <si>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</si>
  <si>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</si>
  <si>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</si>
  <si>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</si>
  <si>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62IS2024/04/16</t>
  </si>
  <si>
    <t>ITCWIND</t>
  </si>
  <si>
    <t>NR/2024/18759/A/9836</t>
  </si>
  <si>
    <t>NSLSUGARALAND</t>
  </si>
  <si>
    <t>NR/2024/18806/A/10052</t>
  </si>
  <si>
    <t>GBHHPL</t>
  </si>
  <si>
    <t>NR/2024/18807/A/10209</t>
  </si>
  <si>
    <t>SOLAPUR_SOLAR</t>
  </si>
  <si>
    <t>NR/2024/18816/C</t>
  </si>
  <si>
    <t>RSRPL_BKN</t>
  </si>
  <si>
    <t>NR/04042024/30042024/SJVN040424NR1694</t>
  </si>
  <si>
    <t>DELHI</t>
  </si>
  <si>
    <t>NR/01102023/25122043/GNA_MEJA_DELHI</t>
  </si>
  <si>
    <t>JPL</t>
  </si>
  <si>
    <t>NR/01042024/30042024/PTC/OA/32001</t>
  </si>
  <si>
    <t>MPL</t>
  </si>
  <si>
    <t>NR/01102023/23072042/L_NR_2012_04</t>
  </si>
  <si>
    <t>CHANJUII</t>
  </si>
  <si>
    <t>NR/01042024/30062024/NOC/HPSLDC/NR/2024/41758</t>
  </si>
  <si>
    <t>VSL</t>
  </si>
  <si>
    <t>NR/16042024/30042024/IEX_240323_06617</t>
  </si>
  <si>
    <t>NAVABHARATVL</t>
  </si>
  <si>
    <t>NR/16042024/31052024/IEX_240323_06618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</si>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</sst>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304.61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304.61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313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313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313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313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267</v>
      </c>
    </row>
    <row r="9" spans="1:3">
      <c r="A9" s="46" t="s">
        <v>447</v>
      </c>
      <c r="B9" s="205">
        <v>45404.47047453704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26.1</v>
      </c>
      <c r="C3" s="202">
        <v>26.1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10.888920000000001</v>
      </c>
      <c r="J3" s="21">
        <f>C3*E3/100</f>
        <v>6.0891299999999999</v>
      </c>
      <c r="K3" s="21">
        <f>C3*F3/100</f>
        <v>7.8534900000000007</v>
      </c>
      <c r="L3" s="21">
        <f>C3*G3/100</f>
        <v>1.2684600000000001</v>
      </c>
      <c r="M3" s="156">
        <f>SUM(I3:L3)</f>
        <v>26.1</v>
      </c>
      <c r="N3" s="22"/>
      <c r="P3" s="37">
        <f t="shared" ref="P3:P34" si="1">I3</f>
        <v>10.888920000000001</v>
      </c>
      <c r="Q3" s="37">
        <f t="shared" ref="Q3:Q34" si="2">J3</f>
        <v>6.0891299999999999</v>
      </c>
      <c r="R3" s="37">
        <f t="shared" ref="R3:R34" si="3">K3</f>
        <v>7.8534900000000007</v>
      </c>
      <c r="S3" s="37">
        <f t="shared" ref="S3:S34" si="4">L3</f>
        <v>1.2684600000000001</v>
      </c>
      <c r="T3" s="37">
        <f>SUM(P3:S3)</f>
        <v>26.1</v>
      </c>
    </row>
    <row r="4" spans="1:20">
      <c r="A4" s="8" t="s">
        <v>46</v>
      </c>
      <c r="B4" s="202">
        <v>26.1</v>
      </c>
      <c r="C4" s="202">
        <v>26.1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10.888920000000001</v>
      </c>
      <c r="J4" s="21">
        <f t="shared" ref="J4:J67" si="6">C4*E4/100</f>
        <v>6.0891299999999999</v>
      </c>
      <c r="K4" s="21">
        <f t="shared" ref="K4:K67" si="7">C4*F4/100</f>
        <v>7.8534900000000007</v>
      </c>
      <c r="L4" s="21">
        <f t="shared" ref="L4:L67" si="8">C4*G4/100</f>
        <v>1.2684600000000001</v>
      </c>
      <c r="M4" s="157">
        <f t="shared" ref="M4:M67" si="9">SUM(I4:L4)</f>
        <v>26.1</v>
      </c>
      <c r="N4" s="22"/>
      <c r="P4" s="37">
        <f t="shared" si="1"/>
        <v>10.888920000000001</v>
      </c>
      <c r="Q4" s="37">
        <f t="shared" si="2"/>
        <v>6.0891299999999999</v>
      </c>
      <c r="R4" s="37">
        <f t="shared" si="3"/>
        <v>7.8534900000000007</v>
      </c>
      <c r="S4" s="37">
        <f t="shared" si="4"/>
        <v>1.2684600000000001</v>
      </c>
      <c r="T4" s="37">
        <f t="shared" ref="T4:T67" si="10">SUM(P4:S4)</f>
        <v>26.1</v>
      </c>
    </row>
    <row r="5" spans="1:20">
      <c r="A5" s="8" t="s">
        <v>47</v>
      </c>
      <c r="B5" s="202">
        <v>26.1</v>
      </c>
      <c r="C5" s="202">
        <v>26.1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10.888920000000001</v>
      </c>
      <c r="J5" s="21">
        <f t="shared" si="6"/>
        <v>6.0891299999999999</v>
      </c>
      <c r="K5" s="21">
        <f t="shared" si="7"/>
        <v>7.8534900000000007</v>
      </c>
      <c r="L5" s="21">
        <f t="shared" si="8"/>
        <v>1.2684600000000001</v>
      </c>
      <c r="M5" s="157">
        <f t="shared" si="9"/>
        <v>26.1</v>
      </c>
      <c r="N5" s="22"/>
      <c r="P5" s="37">
        <f t="shared" si="1"/>
        <v>10.888920000000001</v>
      </c>
      <c r="Q5" s="37">
        <f t="shared" si="2"/>
        <v>6.0891299999999999</v>
      </c>
      <c r="R5" s="37">
        <f t="shared" si="3"/>
        <v>7.8534900000000007</v>
      </c>
      <c r="S5" s="37">
        <f t="shared" si="4"/>
        <v>1.2684600000000001</v>
      </c>
      <c r="T5" s="37">
        <f t="shared" si="10"/>
        <v>26.1</v>
      </c>
    </row>
    <row r="6" spans="1:20">
      <c r="A6" s="8" t="s">
        <v>48</v>
      </c>
      <c r="B6" s="202">
        <v>26.1</v>
      </c>
      <c r="C6" s="202">
        <v>26.1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10.888920000000001</v>
      </c>
      <c r="J6" s="21">
        <f t="shared" si="6"/>
        <v>6.0891299999999999</v>
      </c>
      <c r="K6" s="21">
        <f t="shared" si="7"/>
        <v>7.8534900000000007</v>
      </c>
      <c r="L6" s="21">
        <f t="shared" si="8"/>
        <v>1.2684600000000001</v>
      </c>
      <c r="M6" s="157">
        <f t="shared" si="9"/>
        <v>26.1</v>
      </c>
      <c r="N6" s="22"/>
      <c r="P6" s="37">
        <f t="shared" si="1"/>
        <v>10.888920000000001</v>
      </c>
      <c r="Q6" s="37">
        <f t="shared" si="2"/>
        <v>6.0891299999999999</v>
      </c>
      <c r="R6" s="37">
        <f t="shared" si="3"/>
        <v>7.8534900000000007</v>
      </c>
      <c r="S6" s="37">
        <f t="shared" si="4"/>
        <v>1.2684600000000001</v>
      </c>
      <c r="T6" s="37">
        <f t="shared" si="10"/>
        <v>26.1</v>
      </c>
    </row>
    <row r="7" spans="1:20">
      <c r="A7" s="8" t="s">
        <v>49</v>
      </c>
      <c r="B7" s="202">
        <v>26.1</v>
      </c>
      <c r="C7" s="202">
        <v>26.1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10.888920000000001</v>
      </c>
      <c r="J7" s="21">
        <f t="shared" si="6"/>
        <v>6.0891299999999999</v>
      </c>
      <c r="K7" s="21">
        <f t="shared" si="7"/>
        <v>7.8534900000000007</v>
      </c>
      <c r="L7" s="21">
        <f t="shared" si="8"/>
        <v>1.2684600000000001</v>
      </c>
      <c r="M7" s="157">
        <f t="shared" si="9"/>
        <v>26.1</v>
      </c>
      <c r="N7" s="22"/>
      <c r="P7" s="37">
        <f t="shared" si="1"/>
        <v>10.888920000000001</v>
      </c>
      <c r="Q7" s="37">
        <f t="shared" si="2"/>
        <v>6.0891299999999999</v>
      </c>
      <c r="R7" s="37">
        <f t="shared" si="3"/>
        <v>7.8534900000000007</v>
      </c>
      <c r="S7" s="37">
        <f t="shared" si="4"/>
        <v>1.2684600000000001</v>
      </c>
      <c r="T7" s="37">
        <f t="shared" si="10"/>
        <v>26.1</v>
      </c>
    </row>
    <row r="8" spans="1:20">
      <c r="A8" s="8" t="s">
        <v>50</v>
      </c>
      <c r="B8" s="202">
        <v>26.1</v>
      </c>
      <c r="C8" s="202">
        <v>26.1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10.888920000000001</v>
      </c>
      <c r="J8" s="21">
        <f t="shared" si="6"/>
        <v>6.0891299999999999</v>
      </c>
      <c r="K8" s="21">
        <f t="shared" si="7"/>
        <v>7.8534900000000007</v>
      </c>
      <c r="L8" s="21">
        <f t="shared" si="8"/>
        <v>1.2684600000000001</v>
      </c>
      <c r="M8" s="157">
        <f t="shared" si="9"/>
        <v>26.1</v>
      </c>
      <c r="N8" s="22"/>
      <c r="P8" s="37">
        <f t="shared" si="1"/>
        <v>10.888920000000001</v>
      </c>
      <c r="Q8" s="37">
        <f t="shared" si="2"/>
        <v>6.0891299999999999</v>
      </c>
      <c r="R8" s="37">
        <f t="shared" si="3"/>
        <v>7.8534900000000007</v>
      </c>
      <c r="S8" s="37">
        <f t="shared" si="4"/>
        <v>1.2684600000000001</v>
      </c>
      <c r="T8" s="37">
        <f t="shared" si="10"/>
        <v>26.1</v>
      </c>
    </row>
    <row r="9" spans="1:20">
      <c r="A9" s="8" t="s">
        <v>51</v>
      </c>
      <c r="B9" s="202">
        <v>26.1</v>
      </c>
      <c r="C9" s="202">
        <v>26.1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10.888920000000001</v>
      </c>
      <c r="J9" s="21">
        <f t="shared" si="6"/>
        <v>6.0891299999999999</v>
      </c>
      <c r="K9" s="21">
        <f t="shared" si="7"/>
        <v>7.8534900000000007</v>
      </c>
      <c r="L9" s="21">
        <f t="shared" si="8"/>
        <v>1.2684600000000001</v>
      </c>
      <c r="M9" s="157">
        <f t="shared" si="9"/>
        <v>26.1</v>
      </c>
      <c r="N9" s="22"/>
      <c r="P9" s="37">
        <f t="shared" si="1"/>
        <v>10.888920000000001</v>
      </c>
      <c r="Q9" s="37">
        <f t="shared" si="2"/>
        <v>6.0891299999999999</v>
      </c>
      <c r="R9" s="37">
        <f t="shared" si="3"/>
        <v>7.8534900000000007</v>
      </c>
      <c r="S9" s="37">
        <f t="shared" si="4"/>
        <v>1.2684600000000001</v>
      </c>
      <c r="T9" s="37">
        <f t="shared" si="10"/>
        <v>26.1</v>
      </c>
    </row>
    <row r="10" spans="1:20">
      <c r="A10" s="8" t="s">
        <v>52</v>
      </c>
      <c r="B10" s="202">
        <v>26.1</v>
      </c>
      <c r="C10" s="202">
        <v>26.1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10.888920000000001</v>
      </c>
      <c r="J10" s="21">
        <f t="shared" si="6"/>
        <v>6.0891299999999999</v>
      </c>
      <c r="K10" s="21">
        <f t="shared" si="7"/>
        <v>7.8534900000000007</v>
      </c>
      <c r="L10" s="21">
        <f t="shared" si="8"/>
        <v>1.2684600000000001</v>
      </c>
      <c r="M10" s="157">
        <f t="shared" si="9"/>
        <v>26.1</v>
      </c>
      <c r="N10" s="22"/>
      <c r="P10" s="37">
        <f t="shared" si="1"/>
        <v>10.888920000000001</v>
      </c>
      <c r="Q10" s="37">
        <f t="shared" si="2"/>
        <v>6.0891299999999999</v>
      </c>
      <c r="R10" s="37">
        <f t="shared" si="3"/>
        <v>7.8534900000000007</v>
      </c>
      <c r="S10" s="37">
        <f t="shared" si="4"/>
        <v>1.2684600000000001</v>
      </c>
      <c r="T10" s="37">
        <f t="shared" si="10"/>
        <v>26.1</v>
      </c>
    </row>
    <row r="11" spans="1:20">
      <c r="A11" s="8" t="s">
        <v>53</v>
      </c>
      <c r="B11" s="202">
        <v>26.1</v>
      </c>
      <c r="C11" s="202">
        <v>26.1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10.888920000000001</v>
      </c>
      <c r="J11" s="21">
        <f t="shared" si="6"/>
        <v>6.0891299999999999</v>
      </c>
      <c r="K11" s="21">
        <f t="shared" si="7"/>
        <v>7.8534900000000007</v>
      </c>
      <c r="L11" s="21">
        <f t="shared" si="8"/>
        <v>1.2684600000000001</v>
      </c>
      <c r="M11" s="157">
        <f t="shared" si="9"/>
        <v>26.1</v>
      </c>
      <c r="N11" s="22"/>
      <c r="P11" s="37">
        <f t="shared" si="1"/>
        <v>10.888920000000001</v>
      </c>
      <c r="Q11" s="37">
        <f t="shared" si="2"/>
        <v>6.0891299999999999</v>
      </c>
      <c r="R11" s="37">
        <f t="shared" si="3"/>
        <v>7.8534900000000007</v>
      </c>
      <c r="S11" s="37">
        <f t="shared" si="4"/>
        <v>1.2684600000000001</v>
      </c>
      <c r="T11" s="37">
        <f t="shared" si="10"/>
        <v>26.1</v>
      </c>
    </row>
    <row r="12" spans="1:20">
      <c r="A12" s="8" t="s">
        <v>54</v>
      </c>
      <c r="B12" s="202">
        <v>26.1</v>
      </c>
      <c r="C12" s="202">
        <v>26.1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10.888920000000001</v>
      </c>
      <c r="J12" s="21">
        <f t="shared" si="6"/>
        <v>6.0891299999999999</v>
      </c>
      <c r="K12" s="21">
        <f t="shared" si="7"/>
        <v>7.8534900000000007</v>
      </c>
      <c r="L12" s="21">
        <f t="shared" si="8"/>
        <v>1.2684600000000001</v>
      </c>
      <c r="M12" s="157">
        <f t="shared" si="9"/>
        <v>26.1</v>
      </c>
      <c r="N12" s="22"/>
      <c r="P12" s="37">
        <f t="shared" si="1"/>
        <v>10.888920000000001</v>
      </c>
      <c r="Q12" s="37">
        <f t="shared" si="2"/>
        <v>6.0891299999999999</v>
      </c>
      <c r="R12" s="37">
        <f t="shared" si="3"/>
        <v>7.8534900000000007</v>
      </c>
      <c r="S12" s="37">
        <f t="shared" si="4"/>
        <v>1.2684600000000001</v>
      </c>
      <c r="T12" s="37">
        <f t="shared" si="10"/>
        <v>26.1</v>
      </c>
    </row>
    <row r="13" spans="1:20">
      <c r="A13" s="8" t="s">
        <v>55</v>
      </c>
      <c r="B13" s="202">
        <v>26.1</v>
      </c>
      <c r="C13" s="202">
        <v>26.1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10.888920000000001</v>
      </c>
      <c r="J13" s="21">
        <f t="shared" si="6"/>
        <v>6.0891299999999999</v>
      </c>
      <c r="K13" s="21">
        <f t="shared" si="7"/>
        <v>7.8534900000000007</v>
      </c>
      <c r="L13" s="21">
        <f t="shared" si="8"/>
        <v>1.2684600000000001</v>
      </c>
      <c r="M13" s="157">
        <f t="shared" si="9"/>
        <v>26.1</v>
      </c>
      <c r="N13" s="22"/>
      <c r="P13" s="37">
        <f t="shared" si="1"/>
        <v>10.888920000000001</v>
      </c>
      <c r="Q13" s="37">
        <f t="shared" si="2"/>
        <v>6.0891299999999999</v>
      </c>
      <c r="R13" s="37">
        <f t="shared" si="3"/>
        <v>7.8534900000000007</v>
      </c>
      <c r="S13" s="37">
        <f t="shared" si="4"/>
        <v>1.2684600000000001</v>
      </c>
      <c r="T13" s="37">
        <f t="shared" si="10"/>
        <v>26.1</v>
      </c>
    </row>
    <row r="14" spans="1:20">
      <c r="A14" s="8" t="s">
        <v>56</v>
      </c>
      <c r="B14" s="202">
        <v>26.1</v>
      </c>
      <c r="C14" s="202">
        <v>26.1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10.888920000000001</v>
      </c>
      <c r="J14" s="21">
        <f t="shared" si="6"/>
        <v>6.0891299999999999</v>
      </c>
      <c r="K14" s="21">
        <f t="shared" si="7"/>
        <v>7.8534900000000007</v>
      </c>
      <c r="L14" s="21">
        <f t="shared" si="8"/>
        <v>1.2684600000000001</v>
      </c>
      <c r="M14" s="157">
        <f t="shared" si="9"/>
        <v>26.1</v>
      </c>
      <c r="N14" s="22"/>
      <c r="P14" s="37">
        <f t="shared" si="1"/>
        <v>10.888920000000001</v>
      </c>
      <c r="Q14" s="37">
        <f t="shared" si="2"/>
        <v>6.0891299999999999</v>
      </c>
      <c r="R14" s="37">
        <f t="shared" si="3"/>
        <v>7.8534900000000007</v>
      </c>
      <c r="S14" s="37">
        <f t="shared" si="4"/>
        <v>1.2684600000000001</v>
      </c>
      <c r="T14" s="37">
        <f t="shared" si="10"/>
        <v>26.1</v>
      </c>
    </row>
    <row r="15" spans="1:20">
      <c r="A15" s="8" t="s">
        <v>57</v>
      </c>
      <c r="B15" s="202">
        <v>26.1</v>
      </c>
      <c r="C15" s="202">
        <v>26.1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10.888920000000001</v>
      </c>
      <c r="J15" s="21">
        <f t="shared" si="6"/>
        <v>6.0891299999999999</v>
      </c>
      <c r="K15" s="21">
        <f t="shared" si="7"/>
        <v>7.8534900000000007</v>
      </c>
      <c r="L15" s="21">
        <f t="shared" si="8"/>
        <v>1.2684600000000001</v>
      </c>
      <c r="M15" s="157">
        <f t="shared" si="9"/>
        <v>26.1</v>
      </c>
      <c r="N15" s="22"/>
      <c r="P15" s="37">
        <f t="shared" si="1"/>
        <v>10.888920000000001</v>
      </c>
      <c r="Q15" s="37">
        <f t="shared" si="2"/>
        <v>6.0891299999999999</v>
      </c>
      <c r="R15" s="37">
        <f t="shared" si="3"/>
        <v>7.8534900000000007</v>
      </c>
      <c r="S15" s="37">
        <f t="shared" si="4"/>
        <v>1.2684600000000001</v>
      </c>
      <c r="T15" s="37">
        <f t="shared" si="10"/>
        <v>26.1</v>
      </c>
    </row>
    <row r="16" spans="1:20">
      <c r="A16" s="8" t="s">
        <v>58</v>
      </c>
      <c r="B16" s="202">
        <v>26.1</v>
      </c>
      <c r="C16" s="202">
        <v>26.1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10.888920000000001</v>
      </c>
      <c r="J16" s="21">
        <f t="shared" si="6"/>
        <v>6.0891299999999999</v>
      </c>
      <c r="K16" s="21">
        <f t="shared" si="7"/>
        <v>7.8534900000000007</v>
      </c>
      <c r="L16" s="21">
        <f t="shared" si="8"/>
        <v>1.2684600000000001</v>
      </c>
      <c r="M16" s="157">
        <f t="shared" si="9"/>
        <v>26.1</v>
      </c>
      <c r="N16" s="22"/>
      <c r="P16" s="37">
        <f t="shared" si="1"/>
        <v>10.888920000000001</v>
      </c>
      <c r="Q16" s="37">
        <f t="shared" si="2"/>
        <v>6.0891299999999999</v>
      </c>
      <c r="R16" s="37">
        <f t="shared" si="3"/>
        <v>7.8534900000000007</v>
      </c>
      <c r="S16" s="37">
        <f t="shared" si="4"/>
        <v>1.2684600000000001</v>
      </c>
      <c r="T16" s="37">
        <f t="shared" si="10"/>
        <v>26.1</v>
      </c>
    </row>
    <row r="17" spans="1:20">
      <c r="A17" s="8" t="s">
        <v>59</v>
      </c>
      <c r="B17" s="202">
        <v>26.1</v>
      </c>
      <c r="C17" s="202">
        <v>26.1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10.888920000000001</v>
      </c>
      <c r="J17" s="21">
        <f t="shared" si="6"/>
        <v>6.0891299999999999</v>
      </c>
      <c r="K17" s="21">
        <f t="shared" si="7"/>
        <v>7.8534900000000007</v>
      </c>
      <c r="L17" s="21">
        <f t="shared" si="8"/>
        <v>1.2684600000000001</v>
      </c>
      <c r="M17" s="157">
        <f t="shared" si="9"/>
        <v>26.1</v>
      </c>
      <c r="N17" s="22"/>
      <c r="P17" s="37">
        <f t="shared" si="1"/>
        <v>10.888920000000001</v>
      </c>
      <c r="Q17" s="37">
        <f t="shared" si="2"/>
        <v>6.0891299999999999</v>
      </c>
      <c r="R17" s="37">
        <f t="shared" si="3"/>
        <v>7.8534900000000007</v>
      </c>
      <c r="S17" s="37">
        <f t="shared" si="4"/>
        <v>1.2684600000000001</v>
      </c>
      <c r="T17" s="37">
        <f t="shared" si="10"/>
        <v>26.1</v>
      </c>
    </row>
    <row r="18" spans="1:20">
      <c r="A18" s="8" t="s">
        <v>60</v>
      </c>
      <c r="B18" s="202">
        <v>26.1</v>
      </c>
      <c r="C18" s="202">
        <v>26.1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10.888920000000001</v>
      </c>
      <c r="J18" s="21">
        <f t="shared" si="6"/>
        <v>6.0891299999999999</v>
      </c>
      <c r="K18" s="21">
        <f t="shared" si="7"/>
        <v>7.8534900000000007</v>
      </c>
      <c r="L18" s="21">
        <f t="shared" si="8"/>
        <v>1.2684600000000001</v>
      </c>
      <c r="M18" s="157">
        <f t="shared" si="9"/>
        <v>26.1</v>
      </c>
      <c r="N18" s="22"/>
      <c r="P18" s="37">
        <f t="shared" si="1"/>
        <v>10.888920000000001</v>
      </c>
      <c r="Q18" s="37">
        <f t="shared" si="2"/>
        <v>6.0891299999999999</v>
      </c>
      <c r="R18" s="37">
        <f t="shared" si="3"/>
        <v>7.8534900000000007</v>
      </c>
      <c r="S18" s="37">
        <f t="shared" si="4"/>
        <v>1.2684600000000001</v>
      </c>
      <c r="T18" s="37">
        <f t="shared" si="10"/>
        <v>26.1</v>
      </c>
    </row>
    <row r="19" spans="1:20">
      <c r="A19" s="8" t="s">
        <v>61</v>
      </c>
      <c r="B19" s="202">
        <v>26.1</v>
      </c>
      <c r="C19" s="202">
        <v>26.1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10.888920000000001</v>
      </c>
      <c r="J19" s="21">
        <f t="shared" si="6"/>
        <v>6.0891299999999999</v>
      </c>
      <c r="K19" s="21">
        <f t="shared" si="7"/>
        <v>7.8534900000000007</v>
      </c>
      <c r="L19" s="21">
        <f t="shared" si="8"/>
        <v>1.2684600000000001</v>
      </c>
      <c r="M19" s="157">
        <f t="shared" si="9"/>
        <v>26.1</v>
      </c>
      <c r="N19" s="22"/>
      <c r="P19" s="37">
        <f t="shared" si="1"/>
        <v>10.888920000000001</v>
      </c>
      <c r="Q19" s="37">
        <f t="shared" si="2"/>
        <v>6.0891299999999999</v>
      </c>
      <c r="R19" s="37">
        <f t="shared" si="3"/>
        <v>7.8534900000000007</v>
      </c>
      <c r="S19" s="37">
        <f t="shared" si="4"/>
        <v>1.2684600000000001</v>
      </c>
      <c r="T19" s="37">
        <f t="shared" si="10"/>
        <v>26.1</v>
      </c>
    </row>
    <row r="20" spans="1:20">
      <c r="A20" s="8" t="s">
        <v>62</v>
      </c>
      <c r="B20" s="202">
        <v>26.1</v>
      </c>
      <c r="C20" s="202">
        <v>26.1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10.888920000000001</v>
      </c>
      <c r="J20" s="21">
        <f t="shared" si="6"/>
        <v>6.0891299999999999</v>
      </c>
      <c r="K20" s="21">
        <f t="shared" si="7"/>
        <v>7.8534900000000007</v>
      </c>
      <c r="L20" s="21">
        <f t="shared" si="8"/>
        <v>1.2684600000000001</v>
      </c>
      <c r="M20" s="157">
        <f t="shared" si="9"/>
        <v>26.1</v>
      </c>
      <c r="N20" s="22"/>
      <c r="P20" s="37">
        <f t="shared" si="1"/>
        <v>10.888920000000001</v>
      </c>
      <c r="Q20" s="37">
        <f t="shared" si="2"/>
        <v>6.0891299999999999</v>
      </c>
      <c r="R20" s="37">
        <f t="shared" si="3"/>
        <v>7.8534900000000007</v>
      </c>
      <c r="S20" s="37">
        <f t="shared" si="4"/>
        <v>1.2684600000000001</v>
      </c>
      <c r="T20" s="37">
        <f t="shared" si="10"/>
        <v>26.1</v>
      </c>
    </row>
    <row r="21" spans="1:20">
      <c r="A21" s="8" t="s">
        <v>63</v>
      </c>
      <c r="B21" s="202">
        <v>26.1</v>
      </c>
      <c r="C21" s="202">
        <v>26.1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10.888920000000001</v>
      </c>
      <c r="J21" s="21">
        <f t="shared" si="6"/>
        <v>6.0891299999999999</v>
      </c>
      <c r="K21" s="21">
        <f t="shared" si="7"/>
        <v>7.8534900000000007</v>
      </c>
      <c r="L21" s="21">
        <f t="shared" si="8"/>
        <v>1.2684600000000001</v>
      </c>
      <c r="M21" s="157">
        <f t="shared" si="9"/>
        <v>26.1</v>
      </c>
      <c r="N21" s="22"/>
      <c r="P21" s="37">
        <f t="shared" si="1"/>
        <v>10.888920000000001</v>
      </c>
      <c r="Q21" s="37">
        <f t="shared" si="2"/>
        <v>6.0891299999999999</v>
      </c>
      <c r="R21" s="37">
        <f t="shared" si="3"/>
        <v>7.8534900000000007</v>
      </c>
      <c r="S21" s="37">
        <f t="shared" si="4"/>
        <v>1.2684600000000001</v>
      </c>
      <c r="T21" s="37">
        <f t="shared" si="10"/>
        <v>26.1</v>
      </c>
    </row>
    <row r="22" spans="1:20">
      <c r="A22" s="8" t="s">
        <v>64</v>
      </c>
      <c r="B22" s="202">
        <v>26.1</v>
      </c>
      <c r="C22" s="202">
        <v>26.1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10.888920000000001</v>
      </c>
      <c r="J22" s="21">
        <f t="shared" si="6"/>
        <v>6.0891299999999999</v>
      </c>
      <c r="K22" s="21">
        <f t="shared" si="7"/>
        <v>7.8534900000000007</v>
      </c>
      <c r="L22" s="21">
        <f t="shared" si="8"/>
        <v>1.2684600000000001</v>
      </c>
      <c r="M22" s="157">
        <f t="shared" si="9"/>
        <v>26.1</v>
      </c>
      <c r="N22" s="22"/>
      <c r="P22" s="37">
        <f t="shared" si="1"/>
        <v>10.888920000000001</v>
      </c>
      <c r="Q22" s="37">
        <f t="shared" si="2"/>
        <v>6.0891299999999999</v>
      </c>
      <c r="R22" s="37">
        <f t="shared" si="3"/>
        <v>7.8534900000000007</v>
      </c>
      <c r="S22" s="37">
        <f t="shared" si="4"/>
        <v>1.2684600000000001</v>
      </c>
      <c r="T22" s="37">
        <f t="shared" si="10"/>
        <v>26.1</v>
      </c>
    </row>
    <row r="23" spans="1:20">
      <c r="A23" s="8" t="s">
        <v>65</v>
      </c>
      <c r="B23" s="202">
        <v>26.1</v>
      </c>
      <c r="C23" s="202">
        <v>26.1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10.888920000000001</v>
      </c>
      <c r="J23" s="21">
        <f t="shared" si="6"/>
        <v>6.0891299999999999</v>
      </c>
      <c r="K23" s="21">
        <f t="shared" si="7"/>
        <v>7.8534900000000007</v>
      </c>
      <c r="L23" s="21">
        <f t="shared" si="8"/>
        <v>1.2684600000000001</v>
      </c>
      <c r="M23" s="157">
        <f t="shared" si="9"/>
        <v>26.1</v>
      </c>
      <c r="N23" s="22"/>
      <c r="P23" s="37">
        <f t="shared" si="1"/>
        <v>10.888920000000001</v>
      </c>
      <c r="Q23" s="37">
        <f t="shared" si="2"/>
        <v>6.0891299999999999</v>
      </c>
      <c r="R23" s="37">
        <f t="shared" si="3"/>
        <v>7.8534900000000007</v>
      </c>
      <c r="S23" s="37">
        <f t="shared" si="4"/>
        <v>1.2684600000000001</v>
      </c>
      <c r="T23" s="37">
        <f t="shared" si="10"/>
        <v>26.1</v>
      </c>
    </row>
    <row r="24" spans="1:20">
      <c r="A24" s="8" t="s">
        <v>66</v>
      </c>
      <c r="B24" s="202">
        <v>26.1</v>
      </c>
      <c r="C24" s="202">
        <v>26.1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10.888920000000001</v>
      </c>
      <c r="J24" s="21">
        <f t="shared" si="6"/>
        <v>6.0891299999999999</v>
      </c>
      <c r="K24" s="21">
        <f t="shared" si="7"/>
        <v>7.8534900000000007</v>
      </c>
      <c r="L24" s="21">
        <f t="shared" si="8"/>
        <v>1.2684600000000001</v>
      </c>
      <c r="M24" s="157">
        <f t="shared" si="9"/>
        <v>26.1</v>
      </c>
      <c r="N24" s="22"/>
      <c r="P24" s="37">
        <f t="shared" si="1"/>
        <v>10.888920000000001</v>
      </c>
      <c r="Q24" s="37">
        <f t="shared" si="2"/>
        <v>6.0891299999999999</v>
      </c>
      <c r="R24" s="37">
        <f t="shared" si="3"/>
        <v>7.8534900000000007</v>
      </c>
      <c r="S24" s="37">
        <f t="shared" si="4"/>
        <v>1.2684600000000001</v>
      </c>
      <c r="T24" s="37">
        <f t="shared" si="10"/>
        <v>26.1</v>
      </c>
    </row>
    <row r="25" spans="1:20">
      <c r="A25" s="8" t="s">
        <v>67</v>
      </c>
      <c r="B25" s="202">
        <v>26.1</v>
      </c>
      <c r="C25" s="202">
        <v>26.1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10.888920000000001</v>
      </c>
      <c r="J25" s="21">
        <f t="shared" si="6"/>
        <v>6.0891299999999999</v>
      </c>
      <c r="K25" s="21">
        <f t="shared" si="7"/>
        <v>7.8534900000000007</v>
      </c>
      <c r="L25" s="21">
        <f t="shared" si="8"/>
        <v>1.2684600000000001</v>
      </c>
      <c r="M25" s="157">
        <f t="shared" si="9"/>
        <v>26.1</v>
      </c>
      <c r="N25" s="22"/>
      <c r="P25" s="37">
        <f t="shared" si="1"/>
        <v>10.888920000000001</v>
      </c>
      <c r="Q25" s="37">
        <f t="shared" si="2"/>
        <v>6.0891299999999999</v>
      </c>
      <c r="R25" s="37">
        <f t="shared" si="3"/>
        <v>7.8534900000000007</v>
      </c>
      <c r="S25" s="37">
        <f t="shared" si="4"/>
        <v>1.2684600000000001</v>
      </c>
      <c r="T25" s="37">
        <f t="shared" si="10"/>
        <v>26.1</v>
      </c>
    </row>
    <row r="26" spans="1:20">
      <c r="A26" s="8" t="s">
        <v>68</v>
      </c>
      <c r="B26" s="202">
        <v>26.1</v>
      </c>
      <c r="C26" s="202">
        <v>26.1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10.888920000000001</v>
      </c>
      <c r="J26" s="21">
        <f t="shared" si="6"/>
        <v>6.0891299999999999</v>
      </c>
      <c r="K26" s="21">
        <f t="shared" si="7"/>
        <v>7.8534900000000007</v>
      </c>
      <c r="L26" s="21">
        <f t="shared" si="8"/>
        <v>1.2684600000000001</v>
      </c>
      <c r="M26" s="157">
        <f t="shared" si="9"/>
        <v>26.1</v>
      </c>
      <c r="N26" s="22"/>
      <c r="P26" s="37">
        <f t="shared" si="1"/>
        <v>10.888920000000001</v>
      </c>
      <c r="Q26" s="37">
        <f t="shared" si="2"/>
        <v>6.0891299999999999</v>
      </c>
      <c r="R26" s="37">
        <f t="shared" si="3"/>
        <v>7.8534900000000007</v>
      </c>
      <c r="S26" s="37">
        <f t="shared" si="4"/>
        <v>1.2684600000000001</v>
      </c>
      <c r="T26" s="37">
        <f t="shared" si="10"/>
        <v>26.1</v>
      </c>
    </row>
    <row r="27" spans="1:20">
      <c r="A27" s="8" t="s">
        <v>69</v>
      </c>
      <c r="B27" s="202">
        <v>26.1</v>
      </c>
      <c r="C27" s="202">
        <v>26.1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10.888920000000001</v>
      </c>
      <c r="J27" s="21">
        <f t="shared" si="6"/>
        <v>6.0891299999999999</v>
      </c>
      <c r="K27" s="21">
        <f t="shared" si="7"/>
        <v>7.8534900000000007</v>
      </c>
      <c r="L27" s="21">
        <f t="shared" si="8"/>
        <v>1.2684600000000001</v>
      </c>
      <c r="M27" s="157">
        <f t="shared" si="9"/>
        <v>26.1</v>
      </c>
      <c r="N27" s="22"/>
      <c r="P27" s="37">
        <f t="shared" si="1"/>
        <v>10.888920000000001</v>
      </c>
      <c r="Q27" s="37">
        <f t="shared" si="2"/>
        <v>6.0891299999999999</v>
      </c>
      <c r="R27" s="37">
        <f t="shared" si="3"/>
        <v>7.8534900000000007</v>
      </c>
      <c r="S27" s="37">
        <f t="shared" si="4"/>
        <v>1.2684600000000001</v>
      </c>
      <c r="T27" s="37">
        <f t="shared" si="10"/>
        <v>26.1</v>
      </c>
    </row>
    <row r="28" spans="1:20">
      <c r="A28" s="8" t="s">
        <v>70</v>
      </c>
      <c r="B28" s="202">
        <v>26.1</v>
      </c>
      <c r="C28" s="202">
        <v>26.1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10.888920000000001</v>
      </c>
      <c r="J28" s="21">
        <f t="shared" si="6"/>
        <v>6.0891299999999999</v>
      </c>
      <c r="K28" s="21">
        <f t="shared" si="7"/>
        <v>7.8534900000000007</v>
      </c>
      <c r="L28" s="21">
        <f t="shared" si="8"/>
        <v>1.2684600000000001</v>
      </c>
      <c r="M28" s="157">
        <f t="shared" si="9"/>
        <v>26.1</v>
      </c>
      <c r="N28" s="22"/>
      <c r="P28" s="37">
        <f t="shared" si="1"/>
        <v>10.888920000000001</v>
      </c>
      <c r="Q28" s="37">
        <f t="shared" si="2"/>
        <v>6.0891299999999999</v>
      </c>
      <c r="R28" s="37">
        <f t="shared" si="3"/>
        <v>7.8534900000000007</v>
      </c>
      <c r="S28" s="37">
        <f t="shared" si="4"/>
        <v>1.2684600000000001</v>
      </c>
      <c r="T28" s="37">
        <f t="shared" si="10"/>
        <v>26.1</v>
      </c>
    </row>
    <row r="29" spans="1:20">
      <c r="A29" s="8" t="s">
        <v>71</v>
      </c>
      <c r="B29" s="202">
        <v>26.1</v>
      </c>
      <c r="C29" s="202">
        <v>26.1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10.888920000000001</v>
      </c>
      <c r="J29" s="21">
        <f t="shared" si="6"/>
        <v>6.0891299999999999</v>
      </c>
      <c r="K29" s="21">
        <f t="shared" si="7"/>
        <v>7.8534900000000007</v>
      </c>
      <c r="L29" s="21">
        <f t="shared" si="8"/>
        <v>1.2684600000000001</v>
      </c>
      <c r="M29" s="157">
        <f t="shared" si="9"/>
        <v>26.1</v>
      </c>
      <c r="N29" s="22"/>
      <c r="P29" s="37">
        <f t="shared" si="1"/>
        <v>10.888920000000001</v>
      </c>
      <c r="Q29" s="37">
        <f t="shared" si="2"/>
        <v>6.0891299999999999</v>
      </c>
      <c r="R29" s="37">
        <f t="shared" si="3"/>
        <v>7.8534900000000007</v>
      </c>
      <c r="S29" s="37">
        <f t="shared" si="4"/>
        <v>1.2684600000000001</v>
      </c>
      <c r="T29" s="37">
        <f t="shared" si="10"/>
        <v>26.1</v>
      </c>
    </row>
    <row r="30" spans="1:20">
      <c r="A30" s="8" t="s">
        <v>72</v>
      </c>
      <c r="B30" s="202">
        <v>26.1</v>
      </c>
      <c r="C30" s="202">
        <v>26.1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10.888920000000001</v>
      </c>
      <c r="J30" s="21">
        <f t="shared" si="6"/>
        <v>6.0891299999999999</v>
      </c>
      <c r="K30" s="21">
        <f t="shared" si="7"/>
        <v>7.8534900000000007</v>
      </c>
      <c r="L30" s="21">
        <f t="shared" si="8"/>
        <v>1.2684600000000001</v>
      </c>
      <c r="M30" s="157">
        <f t="shared" si="9"/>
        <v>26.1</v>
      </c>
      <c r="N30" s="22"/>
      <c r="P30" s="37">
        <f t="shared" si="1"/>
        <v>10.888920000000001</v>
      </c>
      <c r="Q30" s="37">
        <f t="shared" si="2"/>
        <v>6.0891299999999999</v>
      </c>
      <c r="R30" s="37">
        <f t="shared" si="3"/>
        <v>7.8534900000000007</v>
      </c>
      <c r="S30" s="37">
        <f t="shared" si="4"/>
        <v>1.2684600000000001</v>
      </c>
      <c r="T30" s="37">
        <f t="shared" si="10"/>
        <v>26.1</v>
      </c>
    </row>
    <row r="31" spans="1:20">
      <c r="A31" s="8" t="s">
        <v>73</v>
      </c>
      <c r="B31" s="202">
        <v>26.1</v>
      </c>
      <c r="C31" s="202">
        <v>26.1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10.888920000000001</v>
      </c>
      <c r="J31" s="21">
        <f t="shared" si="6"/>
        <v>6.0891299999999999</v>
      </c>
      <c r="K31" s="21">
        <f t="shared" si="7"/>
        <v>7.8534900000000007</v>
      </c>
      <c r="L31" s="21">
        <f t="shared" si="8"/>
        <v>1.2684600000000001</v>
      </c>
      <c r="M31" s="157">
        <f t="shared" si="9"/>
        <v>26.1</v>
      </c>
      <c r="N31" s="22"/>
      <c r="P31" s="37">
        <f t="shared" si="1"/>
        <v>10.888920000000001</v>
      </c>
      <c r="Q31" s="37">
        <f t="shared" si="2"/>
        <v>6.0891299999999999</v>
      </c>
      <c r="R31" s="37">
        <f t="shared" si="3"/>
        <v>7.8534900000000007</v>
      </c>
      <c r="S31" s="37">
        <f t="shared" si="4"/>
        <v>1.2684600000000001</v>
      </c>
      <c r="T31" s="37">
        <f t="shared" si="10"/>
        <v>26.1</v>
      </c>
    </row>
    <row r="32" spans="1:20">
      <c r="A32" s="8" t="s">
        <v>74</v>
      </c>
      <c r="B32" s="202">
        <v>26.1</v>
      </c>
      <c r="C32" s="202">
        <v>26.1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10.888920000000001</v>
      </c>
      <c r="J32" s="21">
        <f t="shared" si="6"/>
        <v>6.0891299999999999</v>
      </c>
      <c r="K32" s="21">
        <f t="shared" si="7"/>
        <v>7.8534900000000007</v>
      </c>
      <c r="L32" s="21">
        <f t="shared" si="8"/>
        <v>1.2684600000000001</v>
      </c>
      <c r="M32" s="157">
        <f t="shared" si="9"/>
        <v>26.1</v>
      </c>
      <c r="N32" s="22"/>
      <c r="P32" s="37">
        <f t="shared" si="1"/>
        <v>10.888920000000001</v>
      </c>
      <c r="Q32" s="37">
        <f t="shared" si="2"/>
        <v>6.0891299999999999</v>
      </c>
      <c r="R32" s="37">
        <f t="shared" si="3"/>
        <v>7.8534900000000007</v>
      </c>
      <c r="S32" s="37">
        <f t="shared" si="4"/>
        <v>1.2684600000000001</v>
      </c>
      <c r="T32" s="37">
        <f t="shared" si="10"/>
        <v>26.1</v>
      </c>
    </row>
    <row r="33" spans="1:20">
      <c r="A33" s="8" t="s">
        <v>75</v>
      </c>
      <c r="B33" s="202">
        <v>26.1</v>
      </c>
      <c r="C33" s="202">
        <v>26.1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10.888920000000001</v>
      </c>
      <c r="J33" s="21">
        <f t="shared" si="6"/>
        <v>6.0891299999999999</v>
      </c>
      <c r="K33" s="21">
        <f t="shared" si="7"/>
        <v>7.8534900000000007</v>
      </c>
      <c r="L33" s="21">
        <f t="shared" si="8"/>
        <v>1.2684600000000001</v>
      </c>
      <c r="M33" s="157">
        <f t="shared" si="9"/>
        <v>26.1</v>
      </c>
      <c r="N33" s="22"/>
      <c r="P33" s="37">
        <f t="shared" si="1"/>
        <v>10.888920000000001</v>
      </c>
      <c r="Q33" s="37">
        <f t="shared" si="2"/>
        <v>6.0891299999999999</v>
      </c>
      <c r="R33" s="37">
        <f t="shared" si="3"/>
        <v>7.8534900000000007</v>
      </c>
      <c r="S33" s="37">
        <f t="shared" si="4"/>
        <v>1.2684600000000001</v>
      </c>
      <c r="T33" s="37">
        <f t="shared" si="10"/>
        <v>26.1</v>
      </c>
    </row>
    <row r="34" spans="1:20">
      <c r="A34" s="8" t="s">
        <v>76</v>
      </c>
      <c r="B34" s="202">
        <v>26.1</v>
      </c>
      <c r="C34" s="202">
        <v>26.1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10.888920000000001</v>
      </c>
      <c r="J34" s="21">
        <f t="shared" si="6"/>
        <v>6.0891299999999999</v>
      </c>
      <c r="K34" s="21">
        <f t="shared" si="7"/>
        <v>7.8534900000000007</v>
      </c>
      <c r="L34" s="21">
        <f t="shared" si="8"/>
        <v>1.2684600000000001</v>
      </c>
      <c r="M34" s="157">
        <f t="shared" si="9"/>
        <v>26.1</v>
      </c>
      <c r="N34" s="22"/>
      <c r="P34" s="37">
        <f t="shared" si="1"/>
        <v>10.888920000000001</v>
      </c>
      <c r="Q34" s="37">
        <f t="shared" si="2"/>
        <v>6.0891299999999999</v>
      </c>
      <c r="R34" s="37">
        <f t="shared" si="3"/>
        <v>7.8534900000000007</v>
      </c>
      <c r="S34" s="37">
        <f t="shared" si="4"/>
        <v>1.2684600000000001</v>
      </c>
      <c r="T34" s="37">
        <f t="shared" si="10"/>
        <v>26.1</v>
      </c>
    </row>
    <row r="35" spans="1:20">
      <c r="A35" s="8" t="s">
        <v>77</v>
      </c>
      <c r="B35" s="202">
        <v>26.1</v>
      </c>
      <c r="C35" s="202">
        <v>26.1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10.888920000000001</v>
      </c>
      <c r="J35" s="21">
        <f t="shared" si="6"/>
        <v>6.0891299999999999</v>
      </c>
      <c r="K35" s="21">
        <f t="shared" si="7"/>
        <v>7.8534900000000007</v>
      </c>
      <c r="L35" s="21">
        <f t="shared" si="8"/>
        <v>1.2684600000000001</v>
      </c>
      <c r="M35" s="157">
        <f t="shared" si="9"/>
        <v>26.1</v>
      </c>
      <c r="N35" s="22"/>
      <c r="P35" s="37">
        <f t="shared" ref="P35:P66" si="12">I35</f>
        <v>10.888920000000001</v>
      </c>
      <c r="Q35" s="37">
        <f t="shared" ref="Q35:Q66" si="13">J35</f>
        <v>6.0891299999999999</v>
      </c>
      <c r="R35" s="37">
        <f t="shared" ref="R35:R66" si="14">K35</f>
        <v>7.8534900000000007</v>
      </c>
      <c r="S35" s="37">
        <f t="shared" ref="S35:S66" si="15">L35</f>
        <v>1.2684600000000001</v>
      </c>
      <c r="T35" s="37">
        <f t="shared" si="10"/>
        <v>26.1</v>
      </c>
    </row>
    <row r="36" spans="1:20">
      <c r="A36" s="8" t="s">
        <v>78</v>
      </c>
      <c r="B36" s="202">
        <v>26.1</v>
      </c>
      <c r="C36" s="202">
        <v>26.1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10.888920000000001</v>
      </c>
      <c r="J36" s="21">
        <f t="shared" si="6"/>
        <v>6.0891299999999999</v>
      </c>
      <c r="K36" s="21">
        <f t="shared" si="7"/>
        <v>7.8534900000000007</v>
      </c>
      <c r="L36" s="21">
        <f t="shared" si="8"/>
        <v>1.2684600000000001</v>
      </c>
      <c r="M36" s="157">
        <f t="shared" si="9"/>
        <v>26.1</v>
      </c>
      <c r="N36" s="22"/>
      <c r="P36" s="37">
        <f t="shared" si="12"/>
        <v>10.888920000000001</v>
      </c>
      <c r="Q36" s="37">
        <f t="shared" si="13"/>
        <v>6.0891299999999999</v>
      </c>
      <c r="R36" s="37">
        <f t="shared" si="14"/>
        <v>7.8534900000000007</v>
      </c>
      <c r="S36" s="37">
        <f t="shared" si="15"/>
        <v>1.2684600000000001</v>
      </c>
      <c r="T36" s="37">
        <f t="shared" si="10"/>
        <v>26.1</v>
      </c>
    </row>
    <row r="37" spans="1:20">
      <c r="A37" s="8" t="s">
        <v>79</v>
      </c>
      <c r="B37" s="202">
        <v>26.1</v>
      </c>
      <c r="C37" s="202">
        <v>26.1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10.888920000000001</v>
      </c>
      <c r="J37" s="21">
        <f t="shared" si="6"/>
        <v>6.0891299999999999</v>
      </c>
      <c r="K37" s="21">
        <f t="shared" si="7"/>
        <v>7.8534900000000007</v>
      </c>
      <c r="L37" s="21">
        <f t="shared" si="8"/>
        <v>1.2684600000000001</v>
      </c>
      <c r="M37" s="157">
        <f t="shared" si="9"/>
        <v>26.1</v>
      </c>
      <c r="N37" s="22"/>
      <c r="P37" s="37">
        <f t="shared" si="12"/>
        <v>10.888920000000001</v>
      </c>
      <c r="Q37" s="37">
        <f t="shared" si="13"/>
        <v>6.0891299999999999</v>
      </c>
      <c r="R37" s="37">
        <f t="shared" si="14"/>
        <v>7.8534900000000007</v>
      </c>
      <c r="S37" s="37">
        <f t="shared" si="15"/>
        <v>1.2684600000000001</v>
      </c>
      <c r="T37" s="37">
        <f t="shared" si="10"/>
        <v>26.1</v>
      </c>
    </row>
    <row r="38" spans="1:20">
      <c r="A38" s="8" t="s">
        <v>80</v>
      </c>
      <c r="B38" s="202">
        <v>26.1</v>
      </c>
      <c r="C38" s="202">
        <v>26.1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10.888920000000001</v>
      </c>
      <c r="J38" s="21">
        <f t="shared" si="6"/>
        <v>6.0891299999999999</v>
      </c>
      <c r="K38" s="21">
        <f t="shared" si="7"/>
        <v>7.8534900000000007</v>
      </c>
      <c r="L38" s="21">
        <f t="shared" si="8"/>
        <v>1.2684600000000001</v>
      </c>
      <c r="M38" s="157">
        <f t="shared" si="9"/>
        <v>26.1</v>
      </c>
      <c r="N38" s="22"/>
      <c r="P38" s="37">
        <f t="shared" si="12"/>
        <v>10.888920000000001</v>
      </c>
      <c r="Q38" s="37">
        <f t="shared" si="13"/>
        <v>6.0891299999999999</v>
      </c>
      <c r="R38" s="37">
        <f t="shared" si="14"/>
        <v>7.8534900000000007</v>
      </c>
      <c r="S38" s="37">
        <f t="shared" si="15"/>
        <v>1.2684600000000001</v>
      </c>
      <c r="T38" s="37">
        <f t="shared" si="10"/>
        <v>26.1</v>
      </c>
    </row>
    <row r="39" spans="1:20">
      <c r="A39" s="8" t="s">
        <v>81</v>
      </c>
      <c r="B39" s="202">
        <v>26.1</v>
      </c>
      <c r="C39" s="202">
        <v>26.1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10.888920000000001</v>
      </c>
      <c r="J39" s="21">
        <f t="shared" si="6"/>
        <v>6.0891299999999999</v>
      </c>
      <c r="K39" s="21">
        <f t="shared" si="7"/>
        <v>7.8534900000000007</v>
      </c>
      <c r="L39" s="21">
        <f t="shared" si="8"/>
        <v>1.2684600000000001</v>
      </c>
      <c r="M39" s="157">
        <f t="shared" si="9"/>
        <v>26.1</v>
      </c>
      <c r="N39" s="22"/>
      <c r="P39" s="37">
        <f t="shared" si="12"/>
        <v>10.888920000000001</v>
      </c>
      <c r="Q39" s="37">
        <f t="shared" si="13"/>
        <v>6.0891299999999999</v>
      </c>
      <c r="R39" s="37">
        <f t="shared" si="14"/>
        <v>7.8534900000000007</v>
      </c>
      <c r="S39" s="37">
        <f t="shared" si="15"/>
        <v>1.2684600000000001</v>
      </c>
      <c r="T39" s="37">
        <f t="shared" si="10"/>
        <v>26.1</v>
      </c>
    </row>
    <row r="40" spans="1:20">
      <c r="A40" s="8" t="s">
        <v>82</v>
      </c>
      <c r="B40" s="202">
        <v>26.1</v>
      </c>
      <c r="C40" s="202">
        <v>26.1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10.888920000000001</v>
      </c>
      <c r="J40" s="21">
        <f t="shared" si="6"/>
        <v>6.0891299999999999</v>
      </c>
      <c r="K40" s="21">
        <f t="shared" si="7"/>
        <v>7.8534900000000007</v>
      </c>
      <c r="L40" s="21">
        <f t="shared" si="8"/>
        <v>1.2684600000000001</v>
      </c>
      <c r="M40" s="157">
        <f t="shared" si="9"/>
        <v>26.1</v>
      </c>
      <c r="N40" s="22"/>
      <c r="P40" s="37">
        <f t="shared" si="12"/>
        <v>10.888920000000001</v>
      </c>
      <c r="Q40" s="37">
        <f t="shared" si="13"/>
        <v>6.0891299999999999</v>
      </c>
      <c r="R40" s="37">
        <f t="shared" si="14"/>
        <v>7.8534900000000007</v>
      </c>
      <c r="S40" s="37">
        <f t="shared" si="15"/>
        <v>1.2684600000000001</v>
      </c>
      <c r="T40" s="37">
        <f t="shared" si="10"/>
        <v>26.1</v>
      </c>
    </row>
    <row r="41" spans="1:20">
      <c r="A41" s="8" t="s">
        <v>83</v>
      </c>
      <c r="B41" s="202">
        <v>26.1</v>
      </c>
      <c r="C41" s="202">
        <v>26.1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10.888920000000001</v>
      </c>
      <c r="J41" s="21">
        <f t="shared" si="6"/>
        <v>6.0891299999999999</v>
      </c>
      <c r="K41" s="21">
        <f t="shared" si="7"/>
        <v>7.8534900000000007</v>
      </c>
      <c r="L41" s="21">
        <f t="shared" si="8"/>
        <v>1.2684600000000001</v>
      </c>
      <c r="M41" s="157">
        <f t="shared" si="9"/>
        <v>26.1</v>
      </c>
      <c r="N41" s="22"/>
      <c r="P41" s="37">
        <f t="shared" si="12"/>
        <v>10.888920000000001</v>
      </c>
      <c r="Q41" s="37">
        <f t="shared" si="13"/>
        <v>6.0891299999999999</v>
      </c>
      <c r="R41" s="37">
        <f t="shared" si="14"/>
        <v>7.8534900000000007</v>
      </c>
      <c r="S41" s="37">
        <f t="shared" si="15"/>
        <v>1.2684600000000001</v>
      </c>
      <c r="T41" s="37">
        <f t="shared" si="10"/>
        <v>26.1</v>
      </c>
    </row>
    <row r="42" spans="1:20">
      <c r="A42" s="8" t="s">
        <v>84</v>
      </c>
      <c r="B42" s="202">
        <v>26.1</v>
      </c>
      <c r="C42" s="202">
        <v>26.1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10.888920000000001</v>
      </c>
      <c r="J42" s="21">
        <f t="shared" si="6"/>
        <v>6.0891299999999999</v>
      </c>
      <c r="K42" s="21">
        <f t="shared" si="7"/>
        <v>7.8534900000000007</v>
      </c>
      <c r="L42" s="21">
        <f t="shared" si="8"/>
        <v>1.2684600000000001</v>
      </c>
      <c r="M42" s="157">
        <f t="shared" si="9"/>
        <v>26.1</v>
      </c>
      <c r="N42" s="22"/>
      <c r="P42" s="37">
        <f t="shared" si="12"/>
        <v>10.888920000000001</v>
      </c>
      <c r="Q42" s="37">
        <f t="shared" si="13"/>
        <v>6.0891299999999999</v>
      </c>
      <c r="R42" s="37">
        <f t="shared" si="14"/>
        <v>7.8534900000000007</v>
      </c>
      <c r="S42" s="37">
        <f t="shared" si="15"/>
        <v>1.2684600000000001</v>
      </c>
      <c r="T42" s="37">
        <f t="shared" si="10"/>
        <v>26.1</v>
      </c>
    </row>
    <row r="43" spans="1:20">
      <c r="A43" s="8" t="s">
        <v>85</v>
      </c>
      <c r="B43" s="202">
        <v>26.1</v>
      </c>
      <c r="C43" s="202">
        <v>26.1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10.888920000000001</v>
      </c>
      <c r="J43" s="21">
        <f t="shared" si="6"/>
        <v>6.0891299999999999</v>
      </c>
      <c r="K43" s="21">
        <f t="shared" si="7"/>
        <v>7.8534900000000007</v>
      </c>
      <c r="L43" s="21">
        <f t="shared" si="8"/>
        <v>1.2684600000000001</v>
      </c>
      <c r="M43" s="157">
        <f t="shared" si="9"/>
        <v>26.1</v>
      </c>
      <c r="N43" s="22"/>
      <c r="P43" s="37">
        <f t="shared" si="12"/>
        <v>10.888920000000001</v>
      </c>
      <c r="Q43" s="37">
        <f t="shared" si="13"/>
        <v>6.0891299999999999</v>
      </c>
      <c r="R43" s="37">
        <f t="shared" si="14"/>
        <v>7.8534900000000007</v>
      </c>
      <c r="S43" s="37">
        <f t="shared" si="15"/>
        <v>1.2684600000000001</v>
      </c>
      <c r="T43" s="37">
        <f t="shared" si="10"/>
        <v>26.1</v>
      </c>
    </row>
    <row r="44" spans="1:20">
      <c r="A44" s="8" t="s">
        <v>86</v>
      </c>
      <c r="B44" s="202">
        <v>26.1</v>
      </c>
      <c r="C44" s="202">
        <v>26.1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10.888920000000001</v>
      </c>
      <c r="J44" s="21">
        <f t="shared" si="6"/>
        <v>6.0891299999999999</v>
      </c>
      <c r="K44" s="21">
        <f t="shared" si="7"/>
        <v>7.8534900000000007</v>
      </c>
      <c r="L44" s="21">
        <f t="shared" si="8"/>
        <v>1.2684600000000001</v>
      </c>
      <c r="M44" s="157">
        <f t="shared" si="9"/>
        <v>26.1</v>
      </c>
      <c r="N44" s="22"/>
      <c r="P44" s="37">
        <f t="shared" si="12"/>
        <v>10.888920000000001</v>
      </c>
      <c r="Q44" s="37">
        <f t="shared" si="13"/>
        <v>6.0891299999999999</v>
      </c>
      <c r="R44" s="37">
        <f t="shared" si="14"/>
        <v>7.8534900000000007</v>
      </c>
      <c r="S44" s="37">
        <f t="shared" si="15"/>
        <v>1.2684600000000001</v>
      </c>
      <c r="T44" s="37">
        <f t="shared" si="10"/>
        <v>26.1</v>
      </c>
    </row>
    <row r="45" spans="1:20">
      <c r="A45" s="8" t="s">
        <v>87</v>
      </c>
      <c r="B45" s="202">
        <v>26.1</v>
      </c>
      <c r="C45" s="202">
        <v>26.1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10.888920000000001</v>
      </c>
      <c r="J45" s="21">
        <f t="shared" si="6"/>
        <v>6.0891299999999999</v>
      </c>
      <c r="K45" s="21">
        <f t="shared" si="7"/>
        <v>7.8534900000000007</v>
      </c>
      <c r="L45" s="21">
        <f t="shared" si="8"/>
        <v>1.2684600000000001</v>
      </c>
      <c r="M45" s="157">
        <f t="shared" si="9"/>
        <v>26.1</v>
      </c>
      <c r="N45" s="22"/>
      <c r="P45" s="37">
        <f t="shared" si="12"/>
        <v>10.888920000000001</v>
      </c>
      <c r="Q45" s="37">
        <f t="shared" si="13"/>
        <v>6.0891299999999999</v>
      </c>
      <c r="R45" s="37">
        <f t="shared" si="14"/>
        <v>7.8534900000000007</v>
      </c>
      <c r="S45" s="37">
        <f t="shared" si="15"/>
        <v>1.2684600000000001</v>
      </c>
      <c r="T45" s="37">
        <f t="shared" si="10"/>
        <v>26.1</v>
      </c>
    </row>
    <row r="46" spans="1:20">
      <c r="A46" s="8" t="s">
        <v>88</v>
      </c>
      <c r="B46" s="202">
        <v>26.1</v>
      </c>
      <c r="C46" s="202">
        <v>26.1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10.888920000000001</v>
      </c>
      <c r="J46" s="21">
        <f t="shared" si="6"/>
        <v>6.0891299999999999</v>
      </c>
      <c r="K46" s="21">
        <f t="shared" si="7"/>
        <v>7.8534900000000007</v>
      </c>
      <c r="L46" s="21">
        <f t="shared" si="8"/>
        <v>1.2684600000000001</v>
      </c>
      <c r="M46" s="157">
        <f t="shared" si="9"/>
        <v>26.1</v>
      </c>
      <c r="N46" s="22"/>
      <c r="P46" s="37">
        <f t="shared" si="12"/>
        <v>10.888920000000001</v>
      </c>
      <c r="Q46" s="37">
        <f t="shared" si="13"/>
        <v>6.0891299999999999</v>
      </c>
      <c r="R46" s="37">
        <f t="shared" si="14"/>
        <v>7.8534900000000007</v>
      </c>
      <c r="S46" s="37">
        <f t="shared" si="15"/>
        <v>1.2684600000000001</v>
      </c>
      <c r="T46" s="37">
        <f t="shared" si="10"/>
        <v>26.1</v>
      </c>
    </row>
    <row r="47" spans="1:20">
      <c r="A47" s="8" t="s">
        <v>89</v>
      </c>
      <c r="B47" s="202">
        <v>26.1</v>
      </c>
      <c r="C47" s="202">
        <v>26.1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10.888920000000001</v>
      </c>
      <c r="J47" s="21">
        <f t="shared" si="6"/>
        <v>6.0891299999999999</v>
      </c>
      <c r="K47" s="21">
        <f t="shared" si="7"/>
        <v>7.8534900000000007</v>
      </c>
      <c r="L47" s="21">
        <f t="shared" si="8"/>
        <v>1.2684600000000001</v>
      </c>
      <c r="M47" s="157">
        <f t="shared" si="9"/>
        <v>26.1</v>
      </c>
      <c r="N47" s="22"/>
      <c r="P47" s="37">
        <f t="shared" si="12"/>
        <v>10.888920000000001</v>
      </c>
      <c r="Q47" s="37">
        <f t="shared" si="13"/>
        <v>6.0891299999999999</v>
      </c>
      <c r="R47" s="37">
        <f t="shared" si="14"/>
        <v>7.8534900000000007</v>
      </c>
      <c r="S47" s="37">
        <f t="shared" si="15"/>
        <v>1.2684600000000001</v>
      </c>
      <c r="T47" s="37">
        <f t="shared" si="10"/>
        <v>26.1</v>
      </c>
    </row>
    <row r="48" spans="1:20">
      <c r="A48" s="8" t="s">
        <v>90</v>
      </c>
      <c r="B48" s="202">
        <v>26.1</v>
      </c>
      <c r="C48" s="202">
        <v>26.1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10.888920000000001</v>
      </c>
      <c r="J48" s="21">
        <f t="shared" si="6"/>
        <v>6.0891299999999999</v>
      </c>
      <c r="K48" s="21">
        <f t="shared" si="7"/>
        <v>7.8534900000000007</v>
      </c>
      <c r="L48" s="21">
        <f t="shared" si="8"/>
        <v>1.2684600000000001</v>
      </c>
      <c r="M48" s="157">
        <f t="shared" si="9"/>
        <v>26.1</v>
      </c>
      <c r="N48" s="22"/>
      <c r="P48" s="37">
        <f t="shared" si="12"/>
        <v>10.888920000000001</v>
      </c>
      <c r="Q48" s="37">
        <f t="shared" si="13"/>
        <v>6.0891299999999999</v>
      </c>
      <c r="R48" s="37">
        <f t="shared" si="14"/>
        <v>7.8534900000000007</v>
      </c>
      <c r="S48" s="37">
        <f t="shared" si="15"/>
        <v>1.2684600000000001</v>
      </c>
      <c r="T48" s="37">
        <f t="shared" si="10"/>
        <v>26.1</v>
      </c>
    </row>
    <row r="49" spans="1:20">
      <c r="A49" s="8" t="s">
        <v>91</v>
      </c>
      <c r="B49" s="202">
        <v>26.1</v>
      </c>
      <c r="C49" s="202">
        <v>26.1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10.888920000000001</v>
      </c>
      <c r="J49" s="21">
        <f t="shared" si="6"/>
        <v>6.0891299999999999</v>
      </c>
      <c r="K49" s="21">
        <f t="shared" si="7"/>
        <v>7.8534900000000007</v>
      </c>
      <c r="L49" s="21">
        <f t="shared" si="8"/>
        <v>1.2684600000000001</v>
      </c>
      <c r="M49" s="157">
        <f t="shared" si="9"/>
        <v>26.1</v>
      </c>
      <c r="N49" s="22"/>
      <c r="P49" s="37">
        <f t="shared" si="12"/>
        <v>10.888920000000001</v>
      </c>
      <c r="Q49" s="37">
        <f t="shared" si="13"/>
        <v>6.0891299999999999</v>
      </c>
      <c r="R49" s="37">
        <f t="shared" si="14"/>
        <v>7.8534900000000007</v>
      </c>
      <c r="S49" s="37">
        <f t="shared" si="15"/>
        <v>1.2684600000000001</v>
      </c>
      <c r="T49" s="37">
        <f t="shared" si="10"/>
        <v>26.1</v>
      </c>
    </row>
    <row r="50" spans="1:20">
      <c r="A50" s="8" t="s">
        <v>92</v>
      </c>
      <c r="B50" s="202">
        <v>26.6</v>
      </c>
      <c r="C50" s="202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57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202">
        <v>26.6</v>
      </c>
      <c r="C51" s="202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57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202">
        <v>26.6</v>
      </c>
      <c r="C52" s="202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57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202">
        <v>26.6</v>
      </c>
      <c r="C53" s="202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57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202">
        <v>26.6</v>
      </c>
      <c r="C54" s="202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57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202">
        <v>26.6</v>
      </c>
      <c r="C55" s="202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57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202">
        <v>26.6</v>
      </c>
      <c r="C56" s="202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57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202">
        <v>26.6</v>
      </c>
      <c r="C57" s="202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57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202">
        <v>26.6</v>
      </c>
      <c r="C58" s="202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57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202">
        <v>26.6</v>
      </c>
      <c r="C59" s="202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57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202">
        <v>26.6</v>
      </c>
      <c r="C60" s="202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57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202">
        <v>26.6</v>
      </c>
      <c r="C61" s="202">
        <v>26.6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11.097519999999999</v>
      </c>
      <c r="J61" s="21">
        <f t="shared" si="6"/>
        <v>6.2057799999999999</v>
      </c>
      <c r="K61" s="21">
        <f t="shared" si="7"/>
        <v>8.0039400000000001</v>
      </c>
      <c r="L61" s="21">
        <f t="shared" si="8"/>
        <v>1.2927600000000001</v>
      </c>
      <c r="M61" s="157">
        <f t="shared" si="9"/>
        <v>26.6</v>
      </c>
      <c r="N61" s="22"/>
      <c r="P61" s="37">
        <f t="shared" si="12"/>
        <v>11.097519999999999</v>
      </c>
      <c r="Q61" s="37">
        <f t="shared" si="13"/>
        <v>6.2057799999999999</v>
      </c>
      <c r="R61" s="37">
        <f t="shared" si="14"/>
        <v>8.0039400000000001</v>
      </c>
      <c r="S61" s="37">
        <f t="shared" si="15"/>
        <v>1.2927600000000001</v>
      </c>
      <c r="T61" s="37">
        <f t="shared" si="10"/>
        <v>26.6</v>
      </c>
    </row>
    <row r="62" spans="1:20">
      <c r="A62" s="8" t="s">
        <v>104</v>
      </c>
      <c r="B62" s="202">
        <v>26.6</v>
      </c>
      <c r="C62" s="202">
        <v>26.6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11.097519999999999</v>
      </c>
      <c r="J62" s="21">
        <f t="shared" si="6"/>
        <v>6.2057799999999999</v>
      </c>
      <c r="K62" s="21">
        <f t="shared" si="7"/>
        <v>8.0039400000000001</v>
      </c>
      <c r="L62" s="21">
        <f t="shared" si="8"/>
        <v>1.2927600000000001</v>
      </c>
      <c r="M62" s="157">
        <f t="shared" si="9"/>
        <v>26.6</v>
      </c>
      <c r="N62" s="22"/>
      <c r="P62" s="37">
        <f t="shared" si="12"/>
        <v>11.097519999999999</v>
      </c>
      <c r="Q62" s="37">
        <f t="shared" si="13"/>
        <v>6.2057799999999999</v>
      </c>
      <c r="R62" s="37">
        <f t="shared" si="14"/>
        <v>8.0039400000000001</v>
      </c>
      <c r="S62" s="37">
        <f t="shared" si="15"/>
        <v>1.2927600000000001</v>
      </c>
      <c r="T62" s="37">
        <f t="shared" si="10"/>
        <v>26.6</v>
      </c>
    </row>
    <row r="63" spans="1:20">
      <c r="A63" s="8" t="s">
        <v>105</v>
      </c>
      <c r="B63" s="202">
        <v>26.6</v>
      </c>
      <c r="C63" s="202">
        <v>26.6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11.097519999999999</v>
      </c>
      <c r="J63" s="21">
        <f t="shared" si="6"/>
        <v>6.2057799999999999</v>
      </c>
      <c r="K63" s="21">
        <f t="shared" si="7"/>
        <v>8.0039400000000001</v>
      </c>
      <c r="L63" s="21">
        <f t="shared" si="8"/>
        <v>1.2927600000000001</v>
      </c>
      <c r="M63" s="157">
        <f t="shared" si="9"/>
        <v>26.6</v>
      </c>
      <c r="N63" s="22"/>
      <c r="P63" s="37">
        <f t="shared" si="12"/>
        <v>11.097519999999999</v>
      </c>
      <c r="Q63" s="37">
        <f t="shared" si="13"/>
        <v>6.2057799999999999</v>
      </c>
      <c r="R63" s="37">
        <f t="shared" si="14"/>
        <v>8.0039400000000001</v>
      </c>
      <c r="S63" s="37">
        <f t="shared" si="15"/>
        <v>1.2927600000000001</v>
      </c>
      <c r="T63" s="37">
        <f t="shared" si="10"/>
        <v>26.6</v>
      </c>
    </row>
    <row r="64" spans="1:20">
      <c r="A64" s="8" t="s">
        <v>106</v>
      </c>
      <c r="B64" s="202">
        <v>26.6</v>
      </c>
      <c r="C64" s="202">
        <v>26.6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11.097519999999999</v>
      </c>
      <c r="J64" s="21">
        <f t="shared" si="6"/>
        <v>6.2057799999999999</v>
      </c>
      <c r="K64" s="21">
        <f t="shared" si="7"/>
        <v>8.0039400000000001</v>
      </c>
      <c r="L64" s="21">
        <f t="shared" si="8"/>
        <v>1.2927600000000001</v>
      </c>
      <c r="M64" s="157">
        <f t="shared" si="9"/>
        <v>26.6</v>
      </c>
      <c r="N64" s="22"/>
      <c r="P64" s="37">
        <f t="shared" si="12"/>
        <v>11.097519999999999</v>
      </c>
      <c r="Q64" s="37">
        <f t="shared" si="13"/>
        <v>6.2057799999999999</v>
      </c>
      <c r="R64" s="37">
        <f t="shared" si="14"/>
        <v>8.0039400000000001</v>
      </c>
      <c r="S64" s="37">
        <f t="shared" si="15"/>
        <v>1.2927600000000001</v>
      </c>
      <c r="T64" s="37">
        <f t="shared" si="10"/>
        <v>26.6</v>
      </c>
    </row>
    <row r="65" spans="1:20">
      <c r="A65" s="8" t="s">
        <v>107</v>
      </c>
      <c r="B65" s="202">
        <v>26.6</v>
      </c>
      <c r="C65" s="202">
        <v>26.6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11.097519999999999</v>
      </c>
      <c r="J65" s="21">
        <f t="shared" si="6"/>
        <v>6.2057799999999999</v>
      </c>
      <c r="K65" s="21">
        <f t="shared" si="7"/>
        <v>8.0039400000000001</v>
      </c>
      <c r="L65" s="21">
        <f t="shared" si="8"/>
        <v>1.2927600000000001</v>
      </c>
      <c r="M65" s="157">
        <f t="shared" si="9"/>
        <v>26.6</v>
      </c>
      <c r="N65" s="22"/>
      <c r="P65" s="37">
        <f t="shared" si="12"/>
        <v>11.097519999999999</v>
      </c>
      <c r="Q65" s="37">
        <f t="shared" si="13"/>
        <v>6.2057799999999999</v>
      </c>
      <c r="R65" s="37">
        <f t="shared" si="14"/>
        <v>8.0039400000000001</v>
      </c>
      <c r="S65" s="37">
        <f t="shared" si="15"/>
        <v>1.2927600000000001</v>
      </c>
      <c r="T65" s="37">
        <f t="shared" si="10"/>
        <v>26.6</v>
      </c>
    </row>
    <row r="66" spans="1:20">
      <c r="A66" s="8" t="s">
        <v>108</v>
      </c>
      <c r="B66" s="202">
        <v>26.6</v>
      </c>
      <c r="C66" s="202">
        <v>26.6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11.097519999999999</v>
      </c>
      <c r="J66" s="21">
        <f t="shared" si="6"/>
        <v>6.2057799999999999</v>
      </c>
      <c r="K66" s="21">
        <f t="shared" si="7"/>
        <v>8.0039400000000001</v>
      </c>
      <c r="L66" s="21">
        <f t="shared" si="8"/>
        <v>1.2927600000000001</v>
      </c>
      <c r="M66" s="157">
        <f t="shared" si="9"/>
        <v>26.6</v>
      </c>
      <c r="N66" s="22"/>
      <c r="P66" s="37">
        <f t="shared" si="12"/>
        <v>11.097519999999999</v>
      </c>
      <c r="Q66" s="37">
        <f t="shared" si="13"/>
        <v>6.2057799999999999</v>
      </c>
      <c r="R66" s="37">
        <f t="shared" si="14"/>
        <v>8.0039400000000001</v>
      </c>
      <c r="S66" s="37">
        <f t="shared" si="15"/>
        <v>1.2927600000000001</v>
      </c>
      <c r="T66" s="37">
        <f t="shared" si="10"/>
        <v>26.6</v>
      </c>
    </row>
    <row r="67" spans="1:20">
      <c r="A67" s="8" t="s">
        <v>109</v>
      </c>
      <c r="B67" s="202">
        <v>26.6</v>
      </c>
      <c r="C67" s="202">
        <v>26.6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11.097519999999999</v>
      </c>
      <c r="J67" s="21">
        <f t="shared" si="6"/>
        <v>6.2057799999999999</v>
      </c>
      <c r="K67" s="21">
        <f t="shared" si="7"/>
        <v>8.0039400000000001</v>
      </c>
      <c r="L67" s="21">
        <f t="shared" si="8"/>
        <v>1.2927600000000001</v>
      </c>
      <c r="M67" s="157">
        <f t="shared" si="9"/>
        <v>26.6</v>
      </c>
      <c r="N67" s="22"/>
      <c r="P67" s="37">
        <f t="shared" ref="P67:P98" si="17">I67</f>
        <v>11.097519999999999</v>
      </c>
      <c r="Q67" s="37">
        <f t="shared" ref="Q67:Q98" si="18">J67</f>
        <v>6.2057799999999999</v>
      </c>
      <c r="R67" s="37">
        <f t="shared" ref="R67:R98" si="19">K67</f>
        <v>8.0039400000000001</v>
      </c>
      <c r="S67" s="37">
        <f t="shared" ref="S67:S98" si="20">L67</f>
        <v>1.2927600000000001</v>
      </c>
      <c r="T67" s="37">
        <f t="shared" si="10"/>
        <v>26.6</v>
      </c>
    </row>
    <row r="68" spans="1:20">
      <c r="A68" s="8" t="s">
        <v>110</v>
      </c>
      <c r="B68" s="202">
        <v>26.6</v>
      </c>
      <c r="C68" s="202">
        <v>26.6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11.097519999999999</v>
      </c>
      <c r="J68" s="21">
        <f t="shared" ref="J68:J98" si="22">C68*E68/100</f>
        <v>6.2057799999999999</v>
      </c>
      <c r="K68" s="21">
        <f t="shared" ref="K68:K98" si="23">C68*F68/100</f>
        <v>8.0039400000000001</v>
      </c>
      <c r="L68" s="21">
        <f t="shared" ref="L68:L98" si="24">C68*G68/100</f>
        <v>1.2927600000000001</v>
      </c>
      <c r="M68" s="157">
        <f t="shared" ref="M68:M98" si="25">SUM(I68:L68)</f>
        <v>26.6</v>
      </c>
      <c r="N68" s="22"/>
      <c r="P68" s="37">
        <f t="shared" si="17"/>
        <v>11.097519999999999</v>
      </c>
      <c r="Q68" s="37">
        <f t="shared" si="18"/>
        <v>6.2057799999999999</v>
      </c>
      <c r="R68" s="37">
        <f t="shared" si="19"/>
        <v>8.0039400000000001</v>
      </c>
      <c r="S68" s="37">
        <f t="shared" si="20"/>
        <v>1.2927600000000001</v>
      </c>
      <c r="T68" s="37">
        <f t="shared" ref="T68:T99" si="26">SUM(P68:S68)</f>
        <v>26.6</v>
      </c>
    </row>
    <row r="69" spans="1:20">
      <c r="A69" s="8" t="s">
        <v>111</v>
      </c>
      <c r="B69" s="202">
        <v>26.6</v>
      </c>
      <c r="C69" s="202">
        <v>26.6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11.097519999999999</v>
      </c>
      <c r="J69" s="21">
        <f t="shared" si="22"/>
        <v>6.2057799999999999</v>
      </c>
      <c r="K69" s="21">
        <f t="shared" si="23"/>
        <v>8.0039400000000001</v>
      </c>
      <c r="L69" s="21">
        <f t="shared" si="24"/>
        <v>1.2927600000000001</v>
      </c>
      <c r="M69" s="157">
        <f t="shared" si="25"/>
        <v>26.6</v>
      </c>
      <c r="N69" s="22"/>
      <c r="P69" s="37">
        <f t="shared" si="17"/>
        <v>11.097519999999999</v>
      </c>
      <c r="Q69" s="37">
        <f t="shared" si="18"/>
        <v>6.2057799999999999</v>
      </c>
      <c r="R69" s="37">
        <f t="shared" si="19"/>
        <v>8.0039400000000001</v>
      </c>
      <c r="S69" s="37">
        <f t="shared" si="20"/>
        <v>1.2927600000000001</v>
      </c>
      <c r="T69" s="37">
        <f t="shared" si="26"/>
        <v>26.6</v>
      </c>
    </row>
    <row r="70" spans="1:20">
      <c r="A70" s="8" t="s">
        <v>112</v>
      </c>
      <c r="B70" s="202">
        <v>26.6</v>
      </c>
      <c r="C70" s="202">
        <v>26.6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11.097519999999999</v>
      </c>
      <c r="J70" s="21">
        <f t="shared" si="22"/>
        <v>6.2057799999999999</v>
      </c>
      <c r="K70" s="21">
        <f t="shared" si="23"/>
        <v>8.0039400000000001</v>
      </c>
      <c r="L70" s="21">
        <f t="shared" si="24"/>
        <v>1.2927600000000001</v>
      </c>
      <c r="M70" s="157">
        <f t="shared" si="25"/>
        <v>26.6</v>
      </c>
      <c r="N70" s="22"/>
      <c r="P70" s="37">
        <f t="shared" si="17"/>
        <v>11.097519999999999</v>
      </c>
      <c r="Q70" s="37">
        <f t="shared" si="18"/>
        <v>6.2057799999999999</v>
      </c>
      <c r="R70" s="37">
        <f t="shared" si="19"/>
        <v>8.0039400000000001</v>
      </c>
      <c r="S70" s="37">
        <f t="shared" si="20"/>
        <v>1.2927600000000001</v>
      </c>
      <c r="T70" s="37">
        <f t="shared" si="26"/>
        <v>26.6</v>
      </c>
    </row>
    <row r="71" spans="1:20">
      <c r="A71" s="8" t="s">
        <v>113</v>
      </c>
      <c r="B71" s="202">
        <v>26.6</v>
      </c>
      <c r="C71" s="202">
        <v>26.6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11.097519999999999</v>
      </c>
      <c r="J71" s="21">
        <f t="shared" si="22"/>
        <v>6.2057799999999999</v>
      </c>
      <c r="K71" s="21">
        <f t="shared" si="23"/>
        <v>8.0039400000000001</v>
      </c>
      <c r="L71" s="21">
        <f t="shared" si="24"/>
        <v>1.2927600000000001</v>
      </c>
      <c r="M71" s="157">
        <f t="shared" si="25"/>
        <v>26.6</v>
      </c>
      <c r="N71" s="22"/>
      <c r="P71" s="37">
        <f t="shared" si="17"/>
        <v>11.097519999999999</v>
      </c>
      <c r="Q71" s="37">
        <f t="shared" si="18"/>
        <v>6.2057799999999999</v>
      </c>
      <c r="R71" s="37">
        <f t="shared" si="19"/>
        <v>8.0039400000000001</v>
      </c>
      <c r="S71" s="37">
        <f t="shared" si="20"/>
        <v>1.2927600000000001</v>
      </c>
      <c r="T71" s="37">
        <f t="shared" si="26"/>
        <v>26.6</v>
      </c>
    </row>
    <row r="72" spans="1:20">
      <c r="A72" s="8" t="s">
        <v>114</v>
      </c>
      <c r="B72" s="202">
        <v>26.6</v>
      </c>
      <c r="C72" s="202">
        <v>26.6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11.097519999999999</v>
      </c>
      <c r="J72" s="21">
        <f t="shared" si="22"/>
        <v>6.2057799999999999</v>
      </c>
      <c r="K72" s="21">
        <f t="shared" si="23"/>
        <v>8.0039400000000001</v>
      </c>
      <c r="L72" s="21">
        <f t="shared" si="24"/>
        <v>1.2927600000000001</v>
      </c>
      <c r="M72" s="157">
        <f t="shared" si="25"/>
        <v>26.6</v>
      </c>
      <c r="N72" s="22"/>
      <c r="P72" s="37">
        <f t="shared" si="17"/>
        <v>11.097519999999999</v>
      </c>
      <c r="Q72" s="37">
        <f t="shared" si="18"/>
        <v>6.2057799999999999</v>
      </c>
      <c r="R72" s="37">
        <f t="shared" si="19"/>
        <v>8.0039400000000001</v>
      </c>
      <c r="S72" s="37">
        <f t="shared" si="20"/>
        <v>1.2927600000000001</v>
      </c>
      <c r="T72" s="37">
        <f t="shared" si="26"/>
        <v>26.6</v>
      </c>
    </row>
    <row r="73" spans="1:20">
      <c r="A73" s="8" t="s">
        <v>115</v>
      </c>
      <c r="B73" s="202">
        <v>26.6</v>
      </c>
      <c r="C73" s="202">
        <v>26.6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11.097519999999999</v>
      </c>
      <c r="J73" s="21">
        <f t="shared" si="22"/>
        <v>6.2057799999999999</v>
      </c>
      <c r="K73" s="21">
        <f t="shared" si="23"/>
        <v>8.0039400000000001</v>
      </c>
      <c r="L73" s="21">
        <f t="shared" si="24"/>
        <v>1.2927600000000001</v>
      </c>
      <c r="M73" s="157">
        <f t="shared" si="25"/>
        <v>26.6</v>
      </c>
      <c r="N73" s="22"/>
      <c r="P73" s="37">
        <f t="shared" si="17"/>
        <v>11.097519999999999</v>
      </c>
      <c r="Q73" s="37">
        <f t="shared" si="18"/>
        <v>6.2057799999999999</v>
      </c>
      <c r="R73" s="37">
        <f t="shared" si="19"/>
        <v>8.0039400000000001</v>
      </c>
      <c r="S73" s="37">
        <f t="shared" si="20"/>
        <v>1.2927600000000001</v>
      </c>
      <c r="T73" s="37">
        <f t="shared" si="26"/>
        <v>26.6</v>
      </c>
    </row>
    <row r="74" spans="1:20">
      <c r="A74" s="8" t="s">
        <v>116</v>
      </c>
      <c r="B74" s="202">
        <v>26.6</v>
      </c>
      <c r="C74" s="202">
        <v>26.6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11.097519999999999</v>
      </c>
      <c r="J74" s="21">
        <f t="shared" si="22"/>
        <v>6.2057799999999999</v>
      </c>
      <c r="K74" s="21">
        <f t="shared" si="23"/>
        <v>8.0039400000000001</v>
      </c>
      <c r="L74" s="21">
        <f t="shared" si="24"/>
        <v>1.2927600000000001</v>
      </c>
      <c r="M74" s="157">
        <f t="shared" si="25"/>
        <v>26.6</v>
      </c>
      <c r="N74" s="22"/>
      <c r="P74" s="37">
        <f t="shared" si="17"/>
        <v>11.097519999999999</v>
      </c>
      <c r="Q74" s="37">
        <f t="shared" si="18"/>
        <v>6.2057799999999999</v>
      </c>
      <c r="R74" s="37">
        <f t="shared" si="19"/>
        <v>8.0039400000000001</v>
      </c>
      <c r="S74" s="37">
        <f t="shared" si="20"/>
        <v>1.2927600000000001</v>
      </c>
      <c r="T74" s="37">
        <f t="shared" si="26"/>
        <v>26.6</v>
      </c>
    </row>
    <row r="75" spans="1:20">
      <c r="A75" s="8" t="s">
        <v>117</v>
      </c>
      <c r="B75" s="202">
        <v>26.6</v>
      </c>
      <c r="C75" s="202">
        <v>26.6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11.097519999999999</v>
      </c>
      <c r="J75" s="21">
        <f t="shared" si="22"/>
        <v>6.2057799999999999</v>
      </c>
      <c r="K75" s="21">
        <f t="shared" si="23"/>
        <v>8.0039400000000001</v>
      </c>
      <c r="L75" s="21">
        <f t="shared" si="24"/>
        <v>1.2927600000000001</v>
      </c>
      <c r="M75" s="157">
        <f t="shared" si="25"/>
        <v>26.6</v>
      </c>
      <c r="N75" s="22"/>
      <c r="P75" s="37">
        <f t="shared" si="17"/>
        <v>11.097519999999999</v>
      </c>
      <c r="Q75" s="37">
        <f t="shared" si="18"/>
        <v>6.2057799999999999</v>
      </c>
      <c r="R75" s="37">
        <f t="shared" si="19"/>
        <v>8.0039400000000001</v>
      </c>
      <c r="S75" s="37">
        <f t="shared" si="20"/>
        <v>1.2927600000000001</v>
      </c>
      <c r="T75" s="37">
        <f t="shared" si="26"/>
        <v>26.6</v>
      </c>
    </row>
    <row r="76" spans="1:20">
      <c r="A76" s="8" t="s">
        <v>118</v>
      </c>
      <c r="B76" s="202">
        <v>26.6</v>
      </c>
      <c r="C76" s="202">
        <v>26.6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11.097519999999999</v>
      </c>
      <c r="J76" s="21">
        <f t="shared" si="22"/>
        <v>6.2057799999999999</v>
      </c>
      <c r="K76" s="21">
        <f t="shared" si="23"/>
        <v>8.0039400000000001</v>
      </c>
      <c r="L76" s="21">
        <f t="shared" si="24"/>
        <v>1.2927600000000001</v>
      </c>
      <c r="M76" s="157">
        <f t="shared" si="25"/>
        <v>26.6</v>
      </c>
      <c r="N76" s="22"/>
      <c r="P76" s="37">
        <f t="shared" si="17"/>
        <v>11.097519999999999</v>
      </c>
      <c r="Q76" s="37">
        <f t="shared" si="18"/>
        <v>6.2057799999999999</v>
      </c>
      <c r="R76" s="37">
        <f t="shared" si="19"/>
        <v>8.0039400000000001</v>
      </c>
      <c r="S76" s="37">
        <f t="shared" si="20"/>
        <v>1.2927600000000001</v>
      </c>
      <c r="T76" s="37">
        <f t="shared" si="26"/>
        <v>26.6</v>
      </c>
    </row>
    <row r="77" spans="1:20">
      <c r="A77" s="8" t="s">
        <v>119</v>
      </c>
      <c r="B77" s="202">
        <v>26.6</v>
      </c>
      <c r="C77" s="202">
        <v>26.6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11.097519999999999</v>
      </c>
      <c r="J77" s="21">
        <f t="shared" si="22"/>
        <v>6.2057799999999999</v>
      </c>
      <c r="K77" s="21">
        <f t="shared" si="23"/>
        <v>8.0039400000000001</v>
      </c>
      <c r="L77" s="21">
        <f t="shared" si="24"/>
        <v>1.2927600000000001</v>
      </c>
      <c r="M77" s="157">
        <f t="shared" si="25"/>
        <v>26.6</v>
      </c>
      <c r="N77" s="22"/>
      <c r="P77" s="37">
        <f t="shared" si="17"/>
        <v>11.097519999999999</v>
      </c>
      <c r="Q77" s="37">
        <f t="shared" si="18"/>
        <v>6.2057799999999999</v>
      </c>
      <c r="R77" s="37">
        <f t="shared" si="19"/>
        <v>8.0039400000000001</v>
      </c>
      <c r="S77" s="37">
        <f t="shared" si="20"/>
        <v>1.2927600000000001</v>
      </c>
      <c r="T77" s="37">
        <f t="shared" si="26"/>
        <v>26.6</v>
      </c>
    </row>
    <row r="78" spans="1:20">
      <c r="A78" s="8" t="s">
        <v>120</v>
      </c>
      <c r="B78" s="202">
        <v>26.6</v>
      </c>
      <c r="C78" s="202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57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202">
        <v>26.6</v>
      </c>
      <c r="C79" s="202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57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202">
        <v>26.6</v>
      </c>
      <c r="C80" s="202">
        <v>26.6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11.097519999999999</v>
      </c>
      <c r="J80" s="21">
        <f t="shared" si="22"/>
        <v>6.2057799999999999</v>
      </c>
      <c r="K80" s="21">
        <f t="shared" si="23"/>
        <v>8.0039400000000001</v>
      </c>
      <c r="L80" s="21">
        <f t="shared" si="24"/>
        <v>1.2927600000000001</v>
      </c>
      <c r="M80" s="157">
        <f t="shared" si="25"/>
        <v>26.6</v>
      </c>
      <c r="N80" s="22"/>
      <c r="P80" s="37">
        <f t="shared" si="17"/>
        <v>11.097519999999999</v>
      </c>
      <c r="Q80" s="37">
        <f t="shared" si="18"/>
        <v>6.2057799999999999</v>
      </c>
      <c r="R80" s="37">
        <f t="shared" si="19"/>
        <v>8.0039400000000001</v>
      </c>
      <c r="S80" s="37">
        <f t="shared" si="20"/>
        <v>1.2927600000000001</v>
      </c>
      <c r="T80" s="37">
        <f t="shared" si="26"/>
        <v>26.6</v>
      </c>
    </row>
    <row r="81" spans="1:20">
      <c r="A81" s="8" t="s">
        <v>123</v>
      </c>
      <c r="B81" s="202">
        <v>26.6</v>
      </c>
      <c r="C81" s="202">
        <v>26.6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11.097519999999999</v>
      </c>
      <c r="J81" s="21">
        <f t="shared" si="22"/>
        <v>6.2057799999999999</v>
      </c>
      <c r="K81" s="21">
        <f t="shared" si="23"/>
        <v>8.0039400000000001</v>
      </c>
      <c r="L81" s="21">
        <f t="shared" si="24"/>
        <v>1.2927600000000001</v>
      </c>
      <c r="M81" s="157">
        <f t="shared" si="25"/>
        <v>26.6</v>
      </c>
      <c r="N81" s="22"/>
      <c r="P81" s="37">
        <f t="shared" si="17"/>
        <v>11.097519999999999</v>
      </c>
      <c r="Q81" s="37">
        <f t="shared" si="18"/>
        <v>6.2057799999999999</v>
      </c>
      <c r="R81" s="37">
        <f t="shared" si="19"/>
        <v>8.0039400000000001</v>
      </c>
      <c r="S81" s="37">
        <f t="shared" si="20"/>
        <v>1.2927600000000001</v>
      </c>
      <c r="T81" s="37">
        <f t="shared" si="26"/>
        <v>26.6</v>
      </c>
    </row>
    <row r="82" spans="1:20">
      <c r="A82" s="8" t="s">
        <v>124</v>
      </c>
      <c r="B82" s="202">
        <v>26.6</v>
      </c>
      <c r="C82" s="202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57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202">
        <v>26.6</v>
      </c>
      <c r="C83" s="202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57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202">
        <v>26.6</v>
      </c>
      <c r="C84" s="202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57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202">
        <v>26.6</v>
      </c>
      <c r="C85" s="202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57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202">
        <v>26.6</v>
      </c>
      <c r="C86" s="202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57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202">
        <v>26.6</v>
      </c>
      <c r="C87" s="202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57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202">
        <v>26.6</v>
      </c>
      <c r="C88" s="202">
        <v>26.6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11.097519999999999</v>
      </c>
      <c r="J88" s="21">
        <f t="shared" si="22"/>
        <v>6.2057799999999999</v>
      </c>
      <c r="K88" s="21">
        <f t="shared" si="23"/>
        <v>8.0039400000000001</v>
      </c>
      <c r="L88" s="21">
        <f t="shared" si="24"/>
        <v>1.2927600000000001</v>
      </c>
      <c r="M88" s="157">
        <f t="shared" si="25"/>
        <v>26.6</v>
      </c>
      <c r="N88" s="22"/>
      <c r="P88" s="37">
        <f t="shared" si="17"/>
        <v>11.097519999999999</v>
      </c>
      <c r="Q88" s="37">
        <f t="shared" si="18"/>
        <v>6.2057799999999999</v>
      </c>
      <c r="R88" s="37">
        <f t="shared" si="19"/>
        <v>8.0039400000000001</v>
      </c>
      <c r="S88" s="37">
        <f t="shared" si="20"/>
        <v>1.2927600000000001</v>
      </c>
      <c r="T88" s="37">
        <f t="shared" si="26"/>
        <v>26.6</v>
      </c>
    </row>
    <row r="89" spans="1:20">
      <c r="A89" s="8" t="s">
        <v>131</v>
      </c>
      <c r="B89" s="202">
        <v>26.6</v>
      </c>
      <c r="C89" s="202">
        <v>26.6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11.097519999999999</v>
      </c>
      <c r="J89" s="21">
        <f t="shared" si="22"/>
        <v>6.2057799999999999</v>
      </c>
      <c r="K89" s="21">
        <f t="shared" si="23"/>
        <v>8.0039400000000001</v>
      </c>
      <c r="L89" s="21">
        <f t="shared" si="24"/>
        <v>1.2927600000000001</v>
      </c>
      <c r="M89" s="157">
        <f t="shared" si="25"/>
        <v>26.6</v>
      </c>
      <c r="N89" s="22"/>
      <c r="P89" s="37">
        <f t="shared" si="17"/>
        <v>11.097519999999999</v>
      </c>
      <c r="Q89" s="37">
        <f t="shared" si="18"/>
        <v>6.2057799999999999</v>
      </c>
      <c r="R89" s="37">
        <f t="shared" si="19"/>
        <v>8.0039400000000001</v>
      </c>
      <c r="S89" s="37">
        <f t="shared" si="20"/>
        <v>1.2927600000000001</v>
      </c>
      <c r="T89" s="37">
        <f t="shared" si="26"/>
        <v>26.6</v>
      </c>
    </row>
    <row r="90" spans="1:20">
      <c r="A90" s="8" t="s">
        <v>132</v>
      </c>
      <c r="B90" s="202">
        <v>26.6</v>
      </c>
      <c r="C90" s="202">
        <v>26.6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11.097519999999999</v>
      </c>
      <c r="J90" s="21">
        <f t="shared" si="22"/>
        <v>6.2057799999999999</v>
      </c>
      <c r="K90" s="21">
        <f t="shared" si="23"/>
        <v>8.0039400000000001</v>
      </c>
      <c r="L90" s="21">
        <f t="shared" si="24"/>
        <v>1.2927600000000001</v>
      </c>
      <c r="M90" s="157">
        <f t="shared" si="25"/>
        <v>26.6</v>
      </c>
      <c r="N90" s="22"/>
      <c r="P90" s="37">
        <f t="shared" si="17"/>
        <v>11.097519999999999</v>
      </c>
      <c r="Q90" s="37">
        <f t="shared" si="18"/>
        <v>6.2057799999999999</v>
      </c>
      <c r="R90" s="37">
        <f t="shared" si="19"/>
        <v>8.0039400000000001</v>
      </c>
      <c r="S90" s="37">
        <f t="shared" si="20"/>
        <v>1.2927600000000001</v>
      </c>
      <c r="T90" s="37">
        <f t="shared" si="26"/>
        <v>26.6</v>
      </c>
    </row>
    <row r="91" spans="1:20">
      <c r="A91" s="8" t="s">
        <v>133</v>
      </c>
      <c r="B91" s="202">
        <v>26.6</v>
      </c>
      <c r="C91" s="202">
        <v>26.6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11.097519999999999</v>
      </c>
      <c r="J91" s="21">
        <f t="shared" si="22"/>
        <v>6.2057799999999999</v>
      </c>
      <c r="K91" s="21">
        <f t="shared" si="23"/>
        <v>8.0039400000000001</v>
      </c>
      <c r="L91" s="21">
        <f t="shared" si="24"/>
        <v>1.2927600000000001</v>
      </c>
      <c r="M91" s="157">
        <f t="shared" si="25"/>
        <v>26.6</v>
      </c>
      <c r="N91" s="22"/>
      <c r="P91" s="37">
        <f t="shared" si="17"/>
        <v>11.097519999999999</v>
      </c>
      <c r="Q91" s="37">
        <f t="shared" si="18"/>
        <v>6.2057799999999999</v>
      </c>
      <c r="R91" s="37">
        <f t="shared" si="19"/>
        <v>8.0039400000000001</v>
      </c>
      <c r="S91" s="37">
        <f t="shared" si="20"/>
        <v>1.2927600000000001</v>
      </c>
      <c r="T91" s="37">
        <f t="shared" si="26"/>
        <v>26.6</v>
      </c>
    </row>
    <row r="92" spans="1:20">
      <c r="A92" s="8" t="s">
        <v>134</v>
      </c>
      <c r="B92" s="202">
        <v>26.6</v>
      </c>
      <c r="C92" s="202">
        <v>26.6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11.097519999999999</v>
      </c>
      <c r="J92" s="21">
        <f t="shared" si="22"/>
        <v>6.2057799999999999</v>
      </c>
      <c r="K92" s="21">
        <f t="shared" si="23"/>
        <v>8.0039400000000001</v>
      </c>
      <c r="L92" s="21">
        <f t="shared" si="24"/>
        <v>1.2927600000000001</v>
      </c>
      <c r="M92" s="157">
        <f t="shared" si="25"/>
        <v>26.6</v>
      </c>
      <c r="N92" s="22"/>
      <c r="P92" s="37">
        <f t="shared" si="17"/>
        <v>11.097519999999999</v>
      </c>
      <c r="Q92" s="37">
        <f t="shared" si="18"/>
        <v>6.2057799999999999</v>
      </c>
      <c r="R92" s="37">
        <f t="shared" si="19"/>
        <v>8.0039400000000001</v>
      </c>
      <c r="S92" s="37">
        <f t="shared" si="20"/>
        <v>1.2927600000000001</v>
      </c>
      <c r="T92" s="37">
        <f t="shared" si="26"/>
        <v>26.6</v>
      </c>
    </row>
    <row r="93" spans="1:20">
      <c r="A93" s="8" t="s">
        <v>135</v>
      </c>
      <c r="B93" s="202">
        <v>26.6</v>
      </c>
      <c r="C93" s="202">
        <v>26.6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11.097519999999999</v>
      </c>
      <c r="J93" s="21">
        <f t="shared" si="22"/>
        <v>6.2057799999999999</v>
      </c>
      <c r="K93" s="21">
        <f t="shared" si="23"/>
        <v>8.0039400000000001</v>
      </c>
      <c r="L93" s="21">
        <f t="shared" si="24"/>
        <v>1.2927600000000001</v>
      </c>
      <c r="M93" s="157">
        <f t="shared" si="25"/>
        <v>26.6</v>
      </c>
      <c r="N93" s="22"/>
      <c r="P93" s="37">
        <f t="shared" si="17"/>
        <v>11.097519999999999</v>
      </c>
      <c r="Q93" s="37">
        <f t="shared" si="18"/>
        <v>6.2057799999999999</v>
      </c>
      <c r="R93" s="37">
        <f t="shared" si="19"/>
        <v>8.0039400000000001</v>
      </c>
      <c r="S93" s="37">
        <f t="shared" si="20"/>
        <v>1.2927600000000001</v>
      </c>
      <c r="T93" s="37">
        <f t="shared" si="26"/>
        <v>26.6</v>
      </c>
    </row>
    <row r="94" spans="1:20">
      <c r="A94" s="8" t="s">
        <v>136</v>
      </c>
      <c r="B94" s="202">
        <v>26.6</v>
      </c>
      <c r="C94" s="202">
        <v>26.6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11.097519999999999</v>
      </c>
      <c r="J94" s="21">
        <f t="shared" si="22"/>
        <v>6.2057799999999999</v>
      </c>
      <c r="K94" s="21">
        <f t="shared" si="23"/>
        <v>8.0039400000000001</v>
      </c>
      <c r="L94" s="21">
        <f t="shared" si="24"/>
        <v>1.2927600000000001</v>
      </c>
      <c r="M94" s="157">
        <f t="shared" si="25"/>
        <v>26.6</v>
      </c>
      <c r="N94" s="22"/>
      <c r="P94" s="37">
        <f t="shared" si="17"/>
        <v>11.097519999999999</v>
      </c>
      <c r="Q94" s="37">
        <f t="shared" si="18"/>
        <v>6.2057799999999999</v>
      </c>
      <c r="R94" s="37">
        <f t="shared" si="19"/>
        <v>8.0039400000000001</v>
      </c>
      <c r="S94" s="37">
        <f t="shared" si="20"/>
        <v>1.2927600000000001</v>
      </c>
      <c r="T94" s="37">
        <f t="shared" si="26"/>
        <v>26.6</v>
      </c>
    </row>
    <row r="95" spans="1:20">
      <c r="A95" s="8" t="s">
        <v>137</v>
      </c>
      <c r="B95" s="202">
        <v>26.6</v>
      </c>
      <c r="C95" s="202">
        <v>26.6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11.097519999999999</v>
      </c>
      <c r="J95" s="21">
        <f t="shared" si="22"/>
        <v>6.2057799999999999</v>
      </c>
      <c r="K95" s="21">
        <f t="shared" si="23"/>
        <v>8.0039400000000001</v>
      </c>
      <c r="L95" s="21">
        <f t="shared" si="24"/>
        <v>1.2927600000000001</v>
      </c>
      <c r="M95" s="157">
        <f t="shared" si="25"/>
        <v>26.6</v>
      </c>
      <c r="N95" s="22"/>
      <c r="P95" s="37">
        <f t="shared" si="17"/>
        <v>11.097519999999999</v>
      </c>
      <c r="Q95" s="37">
        <f t="shared" si="18"/>
        <v>6.2057799999999999</v>
      </c>
      <c r="R95" s="37">
        <f t="shared" si="19"/>
        <v>8.0039400000000001</v>
      </c>
      <c r="S95" s="37">
        <f t="shared" si="20"/>
        <v>1.2927600000000001</v>
      </c>
      <c r="T95" s="37">
        <f t="shared" si="26"/>
        <v>26.6</v>
      </c>
    </row>
    <row r="96" spans="1:20">
      <c r="A96" s="8" t="s">
        <v>138</v>
      </c>
      <c r="B96" s="202">
        <v>26.6</v>
      </c>
      <c r="C96" s="202">
        <v>26.6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11.097519999999999</v>
      </c>
      <c r="J96" s="21">
        <f t="shared" si="22"/>
        <v>6.2057799999999999</v>
      </c>
      <c r="K96" s="21">
        <f t="shared" si="23"/>
        <v>8.0039400000000001</v>
      </c>
      <c r="L96" s="21">
        <f t="shared" si="24"/>
        <v>1.2927600000000001</v>
      </c>
      <c r="M96" s="157">
        <f t="shared" si="25"/>
        <v>26.6</v>
      </c>
      <c r="N96" s="22"/>
      <c r="P96" s="37">
        <f t="shared" si="17"/>
        <v>11.097519999999999</v>
      </c>
      <c r="Q96" s="37">
        <f t="shared" si="18"/>
        <v>6.2057799999999999</v>
      </c>
      <c r="R96" s="37">
        <f t="shared" si="19"/>
        <v>8.0039400000000001</v>
      </c>
      <c r="S96" s="37">
        <f t="shared" si="20"/>
        <v>1.2927600000000001</v>
      </c>
      <c r="T96" s="37">
        <f t="shared" si="26"/>
        <v>26.6</v>
      </c>
    </row>
    <row r="97" spans="1:23">
      <c r="A97" s="8" t="s">
        <v>139</v>
      </c>
      <c r="B97" s="202">
        <v>26.6</v>
      </c>
      <c r="C97" s="202">
        <v>26.6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11.097519999999999</v>
      </c>
      <c r="J97" s="21">
        <f t="shared" si="22"/>
        <v>6.2057799999999999</v>
      </c>
      <c r="K97" s="21">
        <f t="shared" si="23"/>
        <v>8.0039400000000001</v>
      </c>
      <c r="L97" s="21">
        <f t="shared" si="24"/>
        <v>1.2927600000000001</v>
      </c>
      <c r="M97" s="157">
        <f t="shared" si="25"/>
        <v>26.6</v>
      </c>
      <c r="N97" s="22"/>
      <c r="P97" s="37">
        <f t="shared" si="17"/>
        <v>11.097519999999999</v>
      </c>
      <c r="Q97" s="37">
        <f t="shared" si="18"/>
        <v>6.2057799999999999</v>
      </c>
      <c r="R97" s="37">
        <f t="shared" si="19"/>
        <v>8.0039400000000001</v>
      </c>
      <c r="S97" s="37">
        <f t="shared" si="20"/>
        <v>1.2927600000000001</v>
      </c>
      <c r="T97" s="37">
        <f t="shared" si="26"/>
        <v>26.6</v>
      </c>
    </row>
    <row r="98" spans="1:23" ht="15.75" thickBot="1">
      <c r="A98" s="8" t="s">
        <v>140</v>
      </c>
      <c r="B98" s="202">
        <v>26.6</v>
      </c>
      <c r="C98" s="202">
        <v>26.6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11.097519999999999</v>
      </c>
      <c r="J98" s="21">
        <f t="shared" si="22"/>
        <v>6.2057799999999999</v>
      </c>
      <c r="K98" s="21">
        <f t="shared" si="23"/>
        <v>8.0039400000000001</v>
      </c>
      <c r="L98" s="21">
        <f t="shared" si="24"/>
        <v>1.2927600000000001</v>
      </c>
      <c r="M98" s="157">
        <f t="shared" si="25"/>
        <v>26.6</v>
      </c>
      <c r="N98" s="22"/>
      <c r="P98" s="37">
        <f t="shared" si="17"/>
        <v>11.097519999999999</v>
      </c>
      <c r="Q98" s="37">
        <f t="shared" si="18"/>
        <v>6.2057799999999999</v>
      </c>
      <c r="R98" s="37">
        <f t="shared" si="19"/>
        <v>8.0039400000000001</v>
      </c>
      <c r="S98" s="37">
        <f t="shared" si="20"/>
        <v>1.2927600000000001</v>
      </c>
      <c r="T98" s="37">
        <f t="shared" si="26"/>
        <v>26.6</v>
      </c>
    </row>
    <row r="99" spans="1:23" ht="15.75" thickBot="1">
      <c r="A99" s="8" t="s">
        <v>171</v>
      </c>
      <c r="B99" s="20">
        <f t="shared" ref="B99:H99" si="27">SUM(B3:B98)/4000</f>
        <v>0.632524999999999</v>
      </c>
      <c r="C99" s="20">
        <f t="shared" si="27"/>
        <v>0.632524999999999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0.26388943000000031</v>
      </c>
      <c r="J99" s="158">
        <f t="shared" ref="J99:L99" si="28">SUM(J3:J98)/4000</f>
        <v>0.14756808250000011</v>
      </c>
      <c r="K99" s="158">
        <f t="shared" si="28"/>
        <v>0.19032677250000046</v>
      </c>
      <c r="L99" s="158">
        <f t="shared" si="28"/>
        <v>3.0740715000000005E-2</v>
      </c>
      <c r="M99" s="159">
        <f>SUM(M3:M98)/4000</f>
        <v>0.632524999999999</v>
      </c>
      <c r="N99" s="23"/>
      <c r="P99" s="37">
        <f>SUM(P3:P98)/4000</f>
        <v>0.26388943000000031</v>
      </c>
      <c r="Q99" s="37">
        <f t="shared" ref="Q99:S99" si="29">SUM(Q3:Q98)/4000</f>
        <v>0.14756808250000011</v>
      </c>
      <c r="R99" s="37">
        <f t="shared" si="29"/>
        <v>0.19032677250000046</v>
      </c>
      <c r="S99" s="37">
        <f t="shared" si="29"/>
        <v>3.0740715000000005E-2</v>
      </c>
      <c r="T99" s="37">
        <f t="shared" si="26"/>
        <v>0.63252500000000078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0.97</v>
      </c>
      <c r="N3" s="71">
        <v>0</v>
      </c>
      <c r="O3" s="53">
        <v>-90</v>
      </c>
      <c r="P3" s="53">
        <v>-151</v>
      </c>
      <c r="Q3" s="53">
        <v>0</v>
      </c>
      <c r="R3" s="53">
        <v>0</v>
      </c>
      <c r="S3" s="72">
        <v>0</v>
      </c>
      <c r="U3" s="73">
        <v>0.97</v>
      </c>
      <c r="V3" s="74">
        <v>-241</v>
      </c>
      <c r="W3">
        <v>0</v>
      </c>
      <c r="X3">
        <v>-90</v>
      </c>
      <c r="Y3">
        <v>0.97</v>
      </c>
      <c r="Z3">
        <v>-151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0.48</v>
      </c>
      <c r="N4" s="73">
        <v>0</v>
      </c>
      <c r="O4" s="46">
        <v>-74</v>
      </c>
      <c r="P4" s="46">
        <v>-165</v>
      </c>
      <c r="Q4" s="46">
        <v>0</v>
      </c>
      <c r="R4" s="46">
        <v>0</v>
      </c>
      <c r="S4" s="74">
        <v>0</v>
      </c>
      <c r="U4" s="73">
        <v>0.48</v>
      </c>
      <c r="V4" s="74">
        <v>-239</v>
      </c>
      <c r="W4">
        <v>0</v>
      </c>
      <c r="X4">
        <v>-74</v>
      </c>
      <c r="Y4">
        <v>0.48</v>
      </c>
      <c r="Z4">
        <v>-165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-79</v>
      </c>
      <c r="P5" s="46">
        <v>-176</v>
      </c>
      <c r="Q5" s="46">
        <v>0</v>
      </c>
      <c r="R5" s="46">
        <v>0</v>
      </c>
      <c r="S5" s="74">
        <v>0</v>
      </c>
      <c r="U5" s="73">
        <v>0</v>
      </c>
      <c r="V5" s="74">
        <v>-255</v>
      </c>
      <c r="W5">
        <v>0</v>
      </c>
      <c r="X5">
        <v>-79</v>
      </c>
      <c r="Y5">
        <v>0</v>
      </c>
      <c r="Z5">
        <v>-176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-89</v>
      </c>
      <c r="P6" s="46">
        <v>-188</v>
      </c>
      <c r="Q6" s="46">
        <v>0</v>
      </c>
      <c r="R6" s="46">
        <v>0</v>
      </c>
      <c r="S6" s="74">
        <v>0</v>
      </c>
      <c r="U6" s="73">
        <v>0</v>
      </c>
      <c r="V6" s="74">
        <v>-277</v>
      </c>
      <c r="W6">
        <v>0</v>
      </c>
      <c r="X6">
        <v>-89</v>
      </c>
      <c r="Y6">
        <v>0</v>
      </c>
      <c r="Z6">
        <v>-188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-104</v>
      </c>
      <c r="P7" s="46">
        <v>-247</v>
      </c>
      <c r="Q7" s="46">
        <v>0</v>
      </c>
      <c r="R7" s="46">
        <v>0</v>
      </c>
      <c r="S7" s="74">
        <v>0</v>
      </c>
      <c r="U7" s="73">
        <v>0</v>
      </c>
      <c r="V7" s="74">
        <v>-351</v>
      </c>
      <c r="W7">
        <v>0</v>
      </c>
      <c r="X7">
        <v>-104</v>
      </c>
      <c r="Y7">
        <v>0</v>
      </c>
      <c r="Z7">
        <v>-247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-114</v>
      </c>
      <c r="P8" s="46">
        <v>-262</v>
      </c>
      <c r="Q8" s="46">
        <v>0</v>
      </c>
      <c r="R8" s="46">
        <v>0</v>
      </c>
      <c r="S8" s="74">
        <v>0</v>
      </c>
      <c r="U8" s="73">
        <v>0</v>
      </c>
      <c r="V8" s="74">
        <v>-376</v>
      </c>
      <c r="W8">
        <v>0</v>
      </c>
      <c r="X8">
        <v>-114</v>
      </c>
      <c r="Y8">
        <v>0</v>
      </c>
      <c r="Z8">
        <v>-262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-124</v>
      </c>
      <c r="P9" s="46">
        <v>-266</v>
      </c>
      <c r="Q9" s="46">
        <v>0</v>
      </c>
      <c r="R9" s="46">
        <v>0</v>
      </c>
      <c r="S9" s="74">
        <v>0</v>
      </c>
      <c r="U9" s="73">
        <v>0</v>
      </c>
      <c r="V9" s="74">
        <v>-390</v>
      </c>
      <c r="W9">
        <v>0</v>
      </c>
      <c r="X9">
        <v>-124</v>
      </c>
      <c r="Y9">
        <v>0</v>
      </c>
      <c r="Z9">
        <v>-266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-119</v>
      </c>
      <c r="P10" s="46">
        <v>-204.4</v>
      </c>
      <c r="Q10" s="46">
        <v>0</v>
      </c>
      <c r="R10" s="46">
        <v>0</v>
      </c>
      <c r="S10" s="74">
        <v>0</v>
      </c>
      <c r="U10" s="73">
        <v>0</v>
      </c>
      <c r="V10" s="74">
        <v>-323.39999999999998</v>
      </c>
      <c r="W10">
        <v>0</v>
      </c>
      <c r="X10">
        <v>-119</v>
      </c>
      <c r="Y10">
        <v>0</v>
      </c>
      <c r="Z10">
        <v>-204.4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-105</v>
      </c>
      <c r="P11" s="46">
        <v>-56</v>
      </c>
      <c r="Q11" s="46">
        <v>0</v>
      </c>
      <c r="R11" s="46">
        <v>0</v>
      </c>
      <c r="S11" s="74">
        <v>0</v>
      </c>
      <c r="U11" s="73">
        <v>0</v>
      </c>
      <c r="V11" s="74">
        <v>-161</v>
      </c>
      <c r="W11">
        <v>0</v>
      </c>
      <c r="X11">
        <v>-105</v>
      </c>
      <c r="Y11">
        <v>0</v>
      </c>
      <c r="Z11">
        <v>-56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-114.99</v>
      </c>
      <c r="P12" s="46">
        <v>-66</v>
      </c>
      <c r="Q12" s="46">
        <v>0</v>
      </c>
      <c r="R12" s="46">
        <v>0</v>
      </c>
      <c r="S12" s="74">
        <v>0</v>
      </c>
      <c r="U12" s="73">
        <v>0</v>
      </c>
      <c r="V12" s="74">
        <v>-180.99</v>
      </c>
      <c r="W12">
        <v>0</v>
      </c>
      <c r="X12">
        <v>-114.99</v>
      </c>
      <c r="Y12">
        <v>0</v>
      </c>
      <c r="Z12">
        <v>-66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-139</v>
      </c>
      <c r="P13" s="46">
        <v>-82</v>
      </c>
      <c r="Q13" s="46">
        <v>0</v>
      </c>
      <c r="R13" s="46">
        <v>0</v>
      </c>
      <c r="S13" s="74">
        <v>0</v>
      </c>
      <c r="U13" s="73">
        <v>0</v>
      </c>
      <c r="V13" s="74">
        <v>-221</v>
      </c>
      <c r="W13">
        <v>0</v>
      </c>
      <c r="X13">
        <v>-139</v>
      </c>
      <c r="Y13">
        <v>0</v>
      </c>
      <c r="Z13">
        <v>-82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-149</v>
      </c>
      <c r="P14" s="46">
        <v>-95</v>
      </c>
      <c r="Q14" s="46">
        <v>0</v>
      </c>
      <c r="R14" s="46">
        <v>0</v>
      </c>
      <c r="S14" s="74">
        <v>0</v>
      </c>
      <c r="U14" s="73">
        <v>0</v>
      </c>
      <c r="V14" s="74">
        <v>-244</v>
      </c>
      <c r="W14">
        <v>0</v>
      </c>
      <c r="X14">
        <v>-149</v>
      </c>
      <c r="Y14">
        <v>0</v>
      </c>
      <c r="Z14">
        <v>-95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-145</v>
      </c>
      <c r="P15" s="46">
        <v>-106</v>
      </c>
      <c r="Q15" s="46">
        <v>0</v>
      </c>
      <c r="R15" s="46">
        <v>0</v>
      </c>
      <c r="S15" s="74">
        <v>0</v>
      </c>
      <c r="U15" s="73">
        <v>0</v>
      </c>
      <c r="V15" s="74">
        <v>-251</v>
      </c>
      <c r="W15">
        <v>0</v>
      </c>
      <c r="X15">
        <v>-145</v>
      </c>
      <c r="Y15">
        <v>0</v>
      </c>
      <c r="Z15">
        <v>-106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-150</v>
      </c>
      <c r="P16" s="46">
        <v>-113</v>
      </c>
      <c r="Q16" s="46">
        <v>0</v>
      </c>
      <c r="R16" s="46">
        <v>0</v>
      </c>
      <c r="S16" s="74">
        <v>0</v>
      </c>
      <c r="U16" s="73">
        <v>0</v>
      </c>
      <c r="V16" s="74">
        <v>-263</v>
      </c>
      <c r="W16">
        <v>0</v>
      </c>
      <c r="X16">
        <v>-150</v>
      </c>
      <c r="Y16">
        <v>0</v>
      </c>
      <c r="Z16">
        <v>-113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-160</v>
      </c>
      <c r="P17" s="46">
        <v>-117</v>
      </c>
      <c r="Q17" s="46">
        <v>0</v>
      </c>
      <c r="R17" s="46">
        <v>0</v>
      </c>
      <c r="S17" s="74">
        <v>0</v>
      </c>
      <c r="U17" s="73">
        <v>0</v>
      </c>
      <c r="V17" s="74">
        <v>-277</v>
      </c>
      <c r="W17">
        <v>0</v>
      </c>
      <c r="X17">
        <v>-160</v>
      </c>
      <c r="Y17">
        <v>0</v>
      </c>
      <c r="Z17">
        <v>-117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-165</v>
      </c>
      <c r="P18" s="46">
        <v>-121</v>
      </c>
      <c r="Q18" s="46">
        <v>0</v>
      </c>
      <c r="R18" s="46">
        <v>0</v>
      </c>
      <c r="S18" s="74">
        <v>0</v>
      </c>
      <c r="U18" s="73">
        <v>0</v>
      </c>
      <c r="V18" s="74">
        <v>-286</v>
      </c>
      <c r="W18">
        <v>0</v>
      </c>
      <c r="X18">
        <v>-165</v>
      </c>
      <c r="Y18">
        <v>0</v>
      </c>
      <c r="Z18">
        <v>-121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2.12</v>
      </c>
      <c r="N19" s="73">
        <v>0</v>
      </c>
      <c r="O19" s="46">
        <v>-170</v>
      </c>
      <c r="P19" s="46">
        <v>-126</v>
      </c>
      <c r="Q19" s="46">
        <v>0</v>
      </c>
      <c r="R19" s="46">
        <v>0</v>
      </c>
      <c r="S19" s="74">
        <v>0</v>
      </c>
      <c r="U19" s="73">
        <v>2.12</v>
      </c>
      <c r="V19" s="74">
        <v>-296</v>
      </c>
      <c r="W19">
        <v>0</v>
      </c>
      <c r="X19">
        <v>-170</v>
      </c>
      <c r="Y19">
        <v>2.12</v>
      </c>
      <c r="Z19">
        <v>-126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3.09</v>
      </c>
      <c r="N20" s="73">
        <v>0</v>
      </c>
      <c r="O20" s="46">
        <v>-175</v>
      </c>
      <c r="P20" s="46">
        <v>-128</v>
      </c>
      <c r="Q20" s="46">
        <v>0</v>
      </c>
      <c r="R20" s="46">
        <v>0</v>
      </c>
      <c r="S20" s="74">
        <v>0</v>
      </c>
      <c r="U20" s="73">
        <v>3.09</v>
      </c>
      <c r="V20" s="74">
        <v>-303</v>
      </c>
      <c r="W20">
        <v>0</v>
      </c>
      <c r="X20">
        <v>-175</v>
      </c>
      <c r="Y20">
        <v>3.09</v>
      </c>
      <c r="Z20">
        <v>-128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3.77</v>
      </c>
      <c r="N21" s="73">
        <v>0</v>
      </c>
      <c r="O21" s="46">
        <v>-170</v>
      </c>
      <c r="P21" s="46">
        <v>-126</v>
      </c>
      <c r="Q21" s="46">
        <v>0</v>
      </c>
      <c r="R21" s="46">
        <v>0</v>
      </c>
      <c r="S21" s="74">
        <v>0</v>
      </c>
      <c r="U21" s="73">
        <v>3.77</v>
      </c>
      <c r="V21" s="74">
        <v>-296</v>
      </c>
      <c r="W21">
        <v>0</v>
      </c>
      <c r="X21">
        <v>-170</v>
      </c>
      <c r="Y21">
        <v>3.77</v>
      </c>
      <c r="Z21">
        <v>-126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3.86</v>
      </c>
      <c r="N22" s="73">
        <v>0</v>
      </c>
      <c r="O22" s="46">
        <v>-165</v>
      </c>
      <c r="P22" s="46">
        <v>-121</v>
      </c>
      <c r="Q22" s="46">
        <v>0</v>
      </c>
      <c r="R22" s="46">
        <v>0</v>
      </c>
      <c r="S22" s="74">
        <v>0</v>
      </c>
      <c r="U22" s="73">
        <v>3.86</v>
      </c>
      <c r="V22" s="74">
        <v>-286</v>
      </c>
      <c r="W22">
        <v>0</v>
      </c>
      <c r="X22">
        <v>-165</v>
      </c>
      <c r="Y22">
        <v>3.86</v>
      </c>
      <c r="Z22">
        <v>-121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6.37</v>
      </c>
      <c r="N23" s="73">
        <v>0</v>
      </c>
      <c r="O23" s="46">
        <v>-169</v>
      </c>
      <c r="P23" s="46">
        <v>-107</v>
      </c>
      <c r="Q23" s="46">
        <v>0</v>
      </c>
      <c r="R23" s="46">
        <v>0</v>
      </c>
      <c r="S23" s="74">
        <v>0</v>
      </c>
      <c r="U23" s="73">
        <v>6.37</v>
      </c>
      <c r="V23" s="74">
        <v>-276</v>
      </c>
      <c r="W23">
        <v>0</v>
      </c>
      <c r="X23">
        <v>-169</v>
      </c>
      <c r="Y23">
        <v>6.37</v>
      </c>
      <c r="Z23">
        <v>-107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6.86</v>
      </c>
      <c r="N24" s="73">
        <v>0</v>
      </c>
      <c r="O24" s="46">
        <v>-164</v>
      </c>
      <c r="P24" s="46">
        <v>-93</v>
      </c>
      <c r="Q24" s="46">
        <v>0</v>
      </c>
      <c r="R24" s="46">
        <v>0</v>
      </c>
      <c r="S24" s="74">
        <v>0</v>
      </c>
      <c r="U24" s="73">
        <v>6.86</v>
      </c>
      <c r="V24" s="74">
        <v>-257</v>
      </c>
      <c r="W24">
        <v>0</v>
      </c>
      <c r="X24">
        <v>-164</v>
      </c>
      <c r="Y24">
        <v>6.86</v>
      </c>
      <c r="Z24">
        <v>-93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6.18</v>
      </c>
      <c r="N25" s="73">
        <v>0</v>
      </c>
      <c r="O25" s="46">
        <v>-154</v>
      </c>
      <c r="P25" s="46">
        <v>-302</v>
      </c>
      <c r="Q25" s="46">
        <v>0</v>
      </c>
      <c r="R25" s="46">
        <v>0</v>
      </c>
      <c r="S25" s="74">
        <v>0</v>
      </c>
      <c r="U25" s="73">
        <v>6.18</v>
      </c>
      <c r="V25" s="74">
        <v>-456</v>
      </c>
      <c r="W25">
        <v>0</v>
      </c>
      <c r="X25">
        <v>-154</v>
      </c>
      <c r="Y25">
        <v>6.18</v>
      </c>
      <c r="Z25">
        <v>-302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6.06</v>
      </c>
      <c r="N26" s="73">
        <v>0</v>
      </c>
      <c r="O26" s="46">
        <v>-139</v>
      </c>
      <c r="P26" s="46">
        <v>-284</v>
      </c>
      <c r="Q26" s="46">
        <v>0</v>
      </c>
      <c r="R26" s="46">
        <v>0</v>
      </c>
      <c r="S26" s="74">
        <v>0</v>
      </c>
      <c r="U26" s="73">
        <v>6.06</v>
      </c>
      <c r="V26" s="74">
        <v>-423</v>
      </c>
      <c r="W26">
        <v>0</v>
      </c>
      <c r="X26">
        <v>-139</v>
      </c>
      <c r="Y26">
        <v>6.06</v>
      </c>
      <c r="Z26">
        <v>-284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3.28</v>
      </c>
      <c r="N27" s="73">
        <v>0</v>
      </c>
      <c r="O27" s="46">
        <v>-114</v>
      </c>
      <c r="P27" s="46">
        <v>-275</v>
      </c>
      <c r="Q27" s="46">
        <v>0</v>
      </c>
      <c r="R27" s="46">
        <v>0</v>
      </c>
      <c r="S27" s="74">
        <v>0</v>
      </c>
      <c r="U27" s="73">
        <v>3.28</v>
      </c>
      <c r="V27" s="74">
        <v>-389</v>
      </c>
      <c r="W27">
        <v>0</v>
      </c>
      <c r="X27">
        <v>-114</v>
      </c>
      <c r="Y27">
        <v>3.28</v>
      </c>
      <c r="Z27">
        <v>-275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-99</v>
      </c>
      <c r="P28" s="46">
        <v>-253</v>
      </c>
      <c r="Q28" s="46">
        <v>0</v>
      </c>
      <c r="R28" s="46">
        <v>0</v>
      </c>
      <c r="S28" s="74">
        <v>0</v>
      </c>
      <c r="U28" s="73">
        <v>0</v>
      </c>
      <c r="V28" s="74">
        <v>-352</v>
      </c>
      <c r="W28">
        <v>0</v>
      </c>
      <c r="X28">
        <v>-99</v>
      </c>
      <c r="Y28">
        <v>0</v>
      </c>
      <c r="Z28">
        <v>-253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-89</v>
      </c>
      <c r="P29" s="46">
        <v>-256</v>
      </c>
      <c r="Q29" s="46">
        <v>0</v>
      </c>
      <c r="R29" s="46">
        <v>0</v>
      </c>
      <c r="S29" s="74">
        <v>0</v>
      </c>
      <c r="U29" s="73">
        <v>0</v>
      </c>
      <c r="V29" s="74">
        <v>-345</v>
      </c>
      <c r="W29">
        <v>0</v>
      </c>
      <c r="X29">
        <v>-89</v>
      </c>
      <c r="Y29">
        <v>0</v>
      </c>
      <c r="Z29">
        <v>-256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4.78</v>
      </c>
      <c r="N30" s="73">
        <v>0</v>
      </c>
      <c r="O30" s="46">
        <v>-94</v>
      </c>
      <c r="P30" s="46">
        <v>-264</v>
      </c>
      <c r="Q30" s="46">
        <v>0</v>
      </c>
      <c r="R30" s="46">
        <v>0</v>
      </c>
      <c r="S30" s="74">
        <v>0</v>
      </c>
      <c r="U30" s="73">
        <v>4.78</v>
      </c>
      <c r="V30" s="74">
        <v>-358</v>
      </c>
      <c r="W30">
        <v>0</v>
      </c>
      <c r="X30">
        <v>-94</v>
      </c>
      <c r="Y30">
        <v>4.78</v>
      </c>
      <c r="Z30">
        <v>-264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-99</v>
      </c>
      <c r="P31" s="46">
        <v>-55</v>
      </c>
      <c r="Q31" s="46">
        <v>0</v>
      </c>
      <c r="R31" s="46">
        <v>0</v>
      </c>
      <c r="S31" s="74">
        <v>0</v>
      </c>
      <c r="U31" s="73">
        <v>0</v>
      </c>
      <c r="V31" s="74">
        <v>-154</v>
      </c>
      <c r="W31">
        <v>0</v>
      </c>
      <c r="X31">
        <v>-99</v>
      </c>
      <c r="Y31">
        <v>0</v>
      </c>
      <c r="Z31">
        <v>-55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3.77</v>
      </c>
      <c r="N32" s="73">
        <v>0</v>
      </c>
      <c r="O32" s="46">
        <v>-119</v>
      </c>
      <c r="P32" s="46">
        <v>-75</v>
      </c>
      <c r="Q32" s="46">
        <v>0</v>
      </c>
      <c r="R32" s="46">
        <v>0</v>
      </c>
      <c r="S32" s="74">
        <v>0</v>
      </c>
      <c r="U32" s="73">
        <v>3.77</v>
      </c>
      <c r="V32" s="74">
        <v>-194</v>
      </c>
      <c r="W32">
        <v>0</v>
      </c>
      <c r="X32">
        <v>-119</v>
      </c>
      <c r="Y32">
        <v>3.77</v>
      </c>
      <c r="Z32">
        <v>-75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1.1599999999999999</v>
      </c>
      <c r="N33" s="73">
        <v>0</v>
      </c>
      <c r="O33" s="46">
        <v>-125</v>
      </c>
      <c r="P33" s="46">
        <v>-109</v>
      </c>
      <c r="Q33" s="46">
        <v>0</v>
      </c>
      <c r="R33" s="46">
        <v>0</v>
      </c>
      <c r="S33" s="74">
        <v>0</v>
      </c>
      <c r="U33" s="73">
        <v>1.1599999999999999</v>
      </c>
      <c r="V33" s="74">
        <v>-234</v>
      </c>
      <c r="W33">
        <v>0</v>
      </c>
      <c r="X33">
        <v>-125</v>
      </c>
      <c r="Y33">
        <v>1.1599999999999999</v>
      </c>
      <c r="Z33">
        <v>-109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0.48</v>
      </c>
      <c r="N34" s="73">
        <v>0</v>
      </c>
      <c r="O34" s="46">
        <v>-145</v>
      </c>
      <c r="P34" s="46">
        <v>-128</v>
      </c>
      <c r="Q34" s="46">
        <v>0</v>
      </c>
      <c r="R34" s="46">
        <v>0</v>
      </c>
      <c r="S34" s="74">
        <v>0</v>
      </c>
      <c r="U34" s="73">
        <v>0.48</v>
      </c>
      <c r="V34" s="74">
        <v>-273</v>
      </c>
      <c r="W34">
        <v>0</v>
      </c>
      <c r="X34">
        <v>-145</v>
      </c>
      <c r="Y34">
        <v>0.48</v>
      </c>
      <c r="Z34">
        <v>-128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1.26</v>
      </c>
      <c r="N35" s="73">
        <v>0</v>
      </c>
      <c r="O35" s="46">
        <v>-155</v>
      </c>
      <c r="P35" s="46">
        <v>-125</v>
      </c>
      <c r="Q35" s="46">
        <v>0</v>
      </c>
      <c r="R35" s="46">
        <v>0</v>
      </c>
      <c r="S35" s="74">
        <v>0</v>
      </c>
      <c r="U35" s="73">
        <v>1.26</v>
      </c>
      <c r="V35" s="74">
        <v>-280</v>
      </c>
      <c r="W35">
        <v>0</v>
      </c>
      <c r="X35">
        <v>-155</v>
      </c>
      <c r="Y35">
        <v>1.26</v>
      </c>
      <c r="Z35">
        <v>-125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-170</v>
      </c>
      <c r="P36" s="46">
        <v>-60</v>
      </c>
      <c r="Q36" s="46">
        <v>0</v>
      </c>
      <c r="R36" s="46">
        <v>0</v>
      </c>
      <c r="S36" s="74">
        <v>0</v>
      </c>
      <c r="U36" s="73">
        <v>0</v>
      </c>
      <c r="V36" s="74">
        <v>-230</v>
      </c>
      <c r="W36">
        <v>0</v>
      </c>
      <c r="X36">
        <v>-170</v>
      </c>
      <c r="Y36">
        <v>0</v>
      </c>
      <c r="Z36">
        <v>-60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-175</v>
      </c>
      <c r="P37" s="46">
        <v>-76</v>
      </c>
      <c r="Q37" s="46">
        <v>0</v>
      </c>
      <c r="R37" s="46">
        <v>0</v>
      </c>
      <c r="S37" s="74">
        <v>0</v>
      </c>
      <c r="U37" s="73">
        <v>0</v>
      </c>
      <c r="V37" s="74">
        <v>-251</v>
      </c>
      <c r="W37">
        <v>0</v>
      </c>
      <c r="X37">
        <v>-175</v>
      </c>
      <c r="Y37">
        <v>0</v>
      </c>
      <c r="Z37">
        <v>-76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-180</v>
      </c>
      <c r="P38" s="46">
        <v>-84</v>
      </c>
      <c r="Q38" s="46">
        <v>0</v>
      </c>
      <c r="R38" s="46">
        <v>0</v>
      </c>
      <c r="S38" s="74">
        <v>0</v>
      </c>
      <c r="U38" s="73">
        <v>0</v>
      </c>
      <c r="V38" s="74">
        <v>-264</v>
      </c>
      <c r="W38">
        <v>0</v>
      </c>
      <c r="X38">
        <v>-180</v>
      </c>
      <c r="Y38">
        <v>0</v>
      </c>
      <c r="Z38">
        <v>-84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-190</v>
      </c>
      <c r="P39" s="46">
        <v>-63</v>
      </c>
      <c r="Q39" s="46">
        <v>0</v>
      </c>
      <c r="R39" s="46">
        <v>0</v>
      </c>
      <c r="S39" s="74">
        <v>0</v>
      </c>
      <c r="U39" s="73">
        <v>0</v>
      </c>
      <c r="V39" s="74">
        <v>-253</v>
      </c>
      <c r="W39">
        <v>0</v>
      </c>
      <c r="X39">
        <v>-190</v>
      </c>
      <c r="Y39">
        <v>0</v>
      </c>
      <c r="Z39">
        <v>-63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-190</v>
      </c>
      <c r="P40" s="46">
        <v>-7</v>
      </c>
      <c r="Q40" s="46">
        <v>0</v>
      </c>
      <c r="R40" s="46">
        <v>0</v>
      </c>
      <c r="S40" s="74">
        <v>0</v>
      </c>
      <c r="U40" s="73">
        <v>0</v>
      </c>
      <c r="V40" s="74">
        <v>-197</v>
      </c>
      <c r="W40">
        <v>0</v>
      </c>
      <c r="X40">
        <v>-190</v>
      </c>
      <c r="Y40">
        <v>0</v>
      </c>
      <c r="Z40">
        <v>-7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-151.6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-151.6</v>
      </c>
      <c r="W41">
        <v>0</v>
      </c>
      <c r="X41">
        <v>-151.6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-140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-140</v>
      </c>
      <c r="W42">
        <v>0</v>
      </c>
      <c r="X42">
        <v>-140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-107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-107</v>
      </c>
      <c r="W43">
        <v>0</v>
      </c>
      <c r="X43">
        <v>-107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-117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-117</v>
      </c>
      <c r="W44">
        <v>0</v>
      </c>
      <c r="X44">
        <v>-117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-107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-107</v>
      </c>
      <c r="W45">
        <v>0</v>
      </c>
      <c r="X45">
        <v>-107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-107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-107</v>
      </c>
      <c r="W46">
        <v>0</v>
      </c>
      <c r="X46">
        <v>-107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-92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-92</v>
      </c>
      <c r="W47">
        <v>0</v>
      </c>
      <c r="X47">
        <v>-92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-102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-102</v>
      </c>
      <c r="W48">
        <v>0</v>
      </c>
      <c r="X48">
        <v>-102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-97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-97</v>
      </c>
      <c r="W49">
        <v>0</v>
      </c>
      <c r="X49">
        <v>-97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-92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-92</v>
      </c>
      <c r="W50">
        <v>0</v>
      </c>
      <c r="X50">
        <v>-92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-82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-82</v>
      </c>
      <c r="W51">
        <v>0</v>
      </c>
      <c r="X51">
        <v>-82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-66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-66</v>
      </c>
      <c r="W52">
        <v>0</v>
      </c>
      <c r="X52">
        <v>-66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-61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-61</v>
      </c>
      <c r="W53">
        <v>0</v>
      </c>
      <c r="X53">
        <v>-61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-61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-61</v>
      </c>
      <c r="W54">
        <v>0</v>
      </c>
      <c r="X54">
        <v>-61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-71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-71</v>
      </c>
      <c r="W55">
        <v>0</v>
      </c>
      <c r="X55">
        <v>-71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-76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-76</v>
      </c>
      <c r="W56">
        <v>0</v>
      </c>
      <c r="X56">
        <v>-76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-81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-81</v>
      </c>
      <c r="W57">
        <v>0</v>
      </c>
      <c r="X57">
        <v>-81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-92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-92</v>
      </c>
      <c r="W58">
        <v>0</v>
      </c>
      <c r="X58">
        <v>-92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-92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-92</v>
      </c>
      <c r="W59">
        <v>0</v>
      </c>
      <c r="X59">
        <v>-92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-87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-87</v>
      </c>
      <c r="W60">
        <v>0</v>
      </c>
      <c r="X60">
        <v>-87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-79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-79</v>
      </c>
      <c r="W61">
        <v>0</v>
      </c>
      <c r="X61">
        <v>-79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-100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-100</v>
      </c>
      <c r="W62">
        <v>0</v>
      </c>
      <c r="X62">
        <v>-100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-95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-95</v>
      </c>
      <c r="W63">
        <v>0</v>
      </c>
      <c r="X63">
        <v>-95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-125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-125</v>
      </c>
      <c r="W64">
        <v>0</v>
      </c>
      <c r="X64">
        <v>-125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-120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-120</v>
      </c>
      <c r="W65">
        <v>0</v>
      </c>
      <c r="X65">
        <v>-120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-110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-110</v>
      </c>
      <c r="W66">
        <v>0</v>
      </c>
      <c r="X66">
        <v>-110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-90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-90</v>
      </c>
      <c r="W67">
        <v>0</v>
      </c>
      <c r="X67">
        <v>-90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-25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-25</v>
      </c>
      <c r="W68">
        <v>0</v>
      </c>
      <c r="X68">
        <v>-25</v>
      </c>
      <c r="Y68">
        <v>0</v>
      </c>
      <c r="Z68">
        <v>0</v>
      </c>
    </row>
    <row r="69" spans="7:26">
      <c r="G69" t="s">
        <v>111</v>
      </c>
      <c r="H69" s="73">
        <v>42.49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-20</v>
      </c>
      <c r="P69" s="46">
        <v>0</v>
      </c>
      <c r="Q69" s="46">
        <v>0</v>
      </c>
      <c r="R69" s="46">
        <v>0</v>
      </c>
      <c r="S69" s="74">
        <v>0</v>
      </c>
      <c r="U69" s="73">
        <v>42.49</v>
      </c>
      <c r="V69" s="74">
        <v>-20</v>
      </c>
      <c r="W69">
        <v>42.49</v>
      </c>
      <c r="X69">
        <v>-20</v>
      </c>
      <c r="Y69">
        <v>0</v>
      </c>
      <c r="Z69">
        <v>0</v>
      </c>
    </row>
    <row r="70" spans="7:26">
      <c r="G70" t="s">
        <v>112</v>
      </c>
      <c r="H70" s="73">
        <v>96.57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-15</v>
      </c>
      <c r="P70" s="46">
        <v>0</v>
      </c>
      <c r="Q70" s="46">
        <v>0</v>
      </c>
      <c r="R70" s="46">
        <v>0</v>
      </c>
      <c r="S70" s="74">
        <v>0</v>
      </c>
      <c r="U70" s="73">
        <v>96.57</v>
      </c>
      <c r="V70" s="74">
        <v>-15</v>
      </c>
      <c r="W70">
        <v>96.57</v>
      </c>
      <c r="X70">
        <v>-15</v>
      </c>
      <c r="Y70">
        <v>0</v>
      </c>
      <c r="Z70">
        <v>0</v>
      </c>
    </row>
    <row r="71" spans="7:26">
      <c r="G71" t="s">
        <v>113</v>
      </c>
      <c r="H71" s="73">
        <v>157.41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-20</v>
      </c>
      <c r="P71" s="46">
        <v>0</v>
      </c>
      <c r="Q71" s="46">
        <v>0</v>
      </c>
      <c r="R71" s="46">
        <v>0</v>
      </c>
      <c r="S71" s="74">
        <v>0</v>
      </c>
      <c r="U71" s="73">
        <v>157.41</v>
      </c>
      <c r="V71" s="74">
        <v>-20</v>
      </c>
      <c r="W71">
        <v>157.41</v>
      </c>
      <c r="X71">
        <v>-20</v>
      </c>
      <c r="Y71">
        <v>0</v>
      </c>
      <c r="Z71">
        <v>0</v>
      </c>
    </row>
    <row r="72" spans="7:26">
      <c r="G72" t="s">
        <v>114</v>
      </c>
      <c r="H72" s="73">
        <v>161.27000000000001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161.27000000000001</v>
      </c>
      <c r="V72" s="74">
        <v>0</v>
      </c>
      <c r="W72">
        <v>161.27000000000001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149.68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149.68</v>
      </c>
      <c r="V73" s="74">
        <v>0</v>
      </c>
      <c r="W73">
        <v>149.68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136.16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136.16</v>
      </c>
      <c r="V74" s="74">
        <v>0</v>
      </c>
      <c r="W74">
        <v>136.16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125.54</v>
      </c>
      <c r="I75" s="46">
        <v>0</v>
      </c>
      <c r="J75" s="46">
        <v>0</v>
      </c>
      <c r="K75" s="46">
        <v>0</v>
      </c>
      <c r="L75" s="46">
        <v>0</v>
      </c>
      <c r="M75" s="74">
        <v>9.27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134.81</v>
      </c>
      <c r="V75" s="74">
        <v>0</v>
      </c>
      <c r="W75">
        <v>125.54</v>
      </c>
      <c r="X75">
        <v>0</v>
      </c>
      <c r="Y75">
        <v>9.27</v>
      </c>
      <c r="Z75">
        <v>0</v>
      </c>
    </row>
    <row r="76" spans="7:26">
      <c r="G76" t="s">
        <v>118</v>
      </c>
      <c r="H76" s="73">
        <v>87.88</v>
      </c>
      <c r="I76" s="46">
        <v>0</v>
      </c>
      <c r="J76" s="46">
        <v>0</v>
      </c>
      <c r="K76" s="46">
        <v>0</v>
      </c>
      <c r="L76" s="46">
        <v>0</v>
      </c>
      <c r="M76" s="74">
        <v>5.0199999999999996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92.9</v>
      </c>
      <c r="V76" s="74">
        <v>0</v>
      </c>
      <c r="W76">
        <v>87.88</v>
      </c>
      <c r="X76">
        <v>0</v>
      </c>
      <c r="Y76">
        <v>5.0199999999999996</v>
      </c>
      <c r="Z76">
        <v>0</v>
      </c>
    </row>
    <row r="77" spans="7:26">
      <c r="G77" t="s">
        <v>119</v>
      </c>
      <c r="H77" s="73">
        <v>34.76</v>
      </c>
      <c r="I77" s="46">
        <v>0</v>
      </c>
      <c r="J77" s="46">
        <v>0</v>
      </c>
      <c r="K77" s="46">
        <v>0</v>
      </c>
      <c r="L77" s="46">
        <v>0</v>
      </c>
      <c r="M77" s="74">
        <v>5.99</v>
      </c>
      <c r="N77" s="73">
        <v>0</v>
      </c>
      <c r="O77" s="46">
        <v>-14</v>
      </c>
      <c r="P77" s="46">
        <v>-66</v>
      </c>
      <c r="Q77" s="46">
        <v>0</v>
      </c>
      <c r="R77" s="46">
        <v>0</v>
      </c>
      <c r="S77" s="74">
        <v>0</v>
      </c>
      <c r="U77" s="73">
        <v>40.75</v>
      </c>
      <c r="V77" s="74">
        <v>-80</v>
      </c>
      <c r="W77">
        <v>34.76</v>
      </c>
      <c r="X77">
        <v>-14</v>
      </c>
      <c r="Y77">
        <v>5.99</v>
      </c>
      <c r="Z77">
        <v>-66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5.12</v>
      </c>
      <c r="N78" s="73">
        <v>0</v>
      </c>
      <c r="O78" s="46">
        <v>-29</v>
      </c>
      <c r="P78" s="46">
        <v>-53</v>
      </c>
      <c r="Q78" s="46">
        <v>0</v>
      </c>
      <c r="R78" s="46">
        <v>0</v>
      </c>
      <c r="S78" s="74">
        <v>0</v>
      </c>
      <c r="U78" s="73">
        <v>5.12</v>
      </c>
      <c r="V78" s="74">
        <v>-82</v>
      </c>
      <c r="W78">
        <v>0</v>
      </c>
      <c r="X78">
        <v>-29</v>
      </c>
      <c r="Y78">
        <v>5.12</v>
      </c>
      <c r="Z78">
        <v>-53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-80</v>
      </c>
      <c r="P79" s="46">
        <v>-43</v>
      </c>
      <c r="Q79" s="46">
        <v>0</v>
      </c>
      <c r="R79" s="46">
        <v>0</v>
      </c>
      <c r="S79" s="74">
        <v>0</v>
      </c>
      <c r="U79" s="73">
        <v>0</v>
      </c>
      <c r="V79" s="74">
        <v>-123</v>
      </c>
      <c r="W79">
        <v>0</v>
      </c>
      <c r="X79">
        <v>-80</v>
      </c>
      <c r="Y79">
        <v>0</v>
      </c>
      <c r="Z79">
        <v>-43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-85</v>
      </c>
      <c r="P80" s="46">
        <v>-47</v>
      </c>
      <c r="Q80" s="46">
        <v>0</v>
      </c>
      <c r="R80" s="46">
        <v>0</v>
      </c>
      <c r="S80" s="74">
        <v>0</v>
      </c>
      <c r="U80" s="73">
        <v>0</v>
      </c>
      <c r="V80" s="74">
        <v>-132</v>
      </c>
      <c r="W80">
        <v>0</v>
      </c>
      <c r="X80">
        <v>-85</v>
      </c>
      <c r="Y80">
        <v>0</v>
      </c>
      <c r="Z80">
        <v>-47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2.0499999999999998</v>
      </c>
      <c r="N81" s="73">
        <v>0</v>
      </c>
      <c r="O81" s="46">
        <v>-24</v>
      </c>
      <c r="P81" s="46">
        <v>-69</v>
      </c>
      <c r="Q81" s="46">
        <v>0</v>
      </c>
      <c r="R81" s="46">
        <v>0</v>
      </c>
      <c r="S81" s="74">
        <v>0</v>
      </c>
      <c r="U81" s="73">
        <v>2.0499999999999998</v>
      </c>
      <c r="V81" s="74">
        <v>-93</v>
      </c>
      <c r="W81">
        <v>0</v>
      </c>
      <c r="X81">
        <v>-24</v>
      </c>
      <c r="Y81">
        <v>2.0499999999999998</v>
      </c>
      <c r="Z81">
        <v>-69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8.44</v>
      </c>
      <c r="N82" s="73">
        <v>0</v>
      </c>
      <c r="O82" s="46">
        <v>-29</v>
      </c>
      <c r="P82" s="46">
        <v>-87</v>
      </c>
      <c r="Q82" s="46">
        <v>0</v>
      </c>
      <c r="R82" s="46">
        <v>0</v>
      </c>
      <c r="S82" s="74">
        <v>0</v>
      </c>
      <c r="U82" s="73">
        <v>8.44</v>
      </c>
      <c r="V82" s="74">
        <v>-116</v>
      </c>
      <c r="W82">
        <v>0</v>
      </c>
      <c r="X82">
        <v>-29</v>
      </c>
      <c r="Y82">
        <v>8.44</v>
      </c>
      <c r="Z82">
        <v>-87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8.69</v>
      </c>
      <c r="N83" s="73">
        <v>0</v>
      </c>
      <c r="O83" s="46">
        <v>-79</v>
      </c>
      <c r="P83" s="46">
        <v>-120</v>
      </c>
      <c r="Q83" s="46">
        <v>0</v>
      </c>
      <c r="R83" s="46">
        <v>0</v>
      </c>
      <c r="S83" s="74">
        <v>0</v>
      </c>
      <c r="U83" s="73">
        <v>8.69</v>
      </c>
      <c r="V83" s="74">
        <v>-199</v>
      </c>
      <c r="W83">
        <v>0</v>
      </c>
      <c r="X83">
        <v>-79</v>
      </c>
      <c r="Y83">
        <v>8.69</v>
      </c>
      <c r="Z83">
        <v>-120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8.8800000000000008</v>
      </c>
      <c r="N84" s="73">
        <v>0</v>
      </c>
      <c r="O84" s="46">
        <v>-49</v>
      </c>
      <c r="P84" s="46">
        <v>-140</v>
      </c>
      <c r="Q84" s="46">
        <v>0</v>
      </c>
      <c r="R84" s="46">
        <v>0</v>
      </c>
      <c r="S84" s="74">
        <v>0</v>
      </c>
      <c r="U84" s="73">
        <v>8.8800000000000008</v>
      </c>
      <c r="V84" s="74">
        <v>-189</v>
      </c>
      <c r="W84">
        <v>0</v>
      </c>
      <c r="X84">
        <v>-49</v>
      </c>
      <c r="Y84">
        <v>8.8800000000000008</v>
      </c>
      <c r="Z84">
        <v>-140</v>
      </c>
    </row>
    <row r="85" spans="7:26">
      <c r="G85" t="s">
        <v>127</v>
      </c>
      <c r="H85" s="73">
        <v>6.76</v>
      </c>
      <c r="I85" s="46">
        <v>0</v>
      </c>
      <c r="J85" s="46">
        <v>0</v>
      </c>
      <c r="K85" s="46">
        <v>0</v>
      </c>
      <c r="L85" s="46">
        <v>0</v>
      </c>
      <c r="M85" s="74">
        <v>11.97</v>
      </c>
      <c r="N85" s="73">
        <v>0</v>
      </c>
      <c r="O85" s="46">
        <v>-19</v>
      </c>
      <c r="P85" s="46">
        <v>-146</v>
      </c>
      <c r="Q85" s="46">
        <v>0</v>
      </c>
      <c r="R85" s="46">
        <v>0</v>
      </c>
      <c r="S85" s="74">
        <v>0</v>
      </c>
      <c r="U85" s="73">
        <v>18.73</v>
      </c>
      <c r="V85" s="74">
        <v>-165</v>
      </c>
      <c r="W85">
        <v>6.76</v>
      </c>
      <c r="X85">
        <v>-19</v>
      </c>
      <c r="Y85">
        <v>11.97</v>
      </c>
      <c r="Z85">
        <v>-146</v>
      </c>
    </row>
    <row r="86" spans="7:26">
      <c r="G86" t="s">
        <v>128</v>
      </c>
      <c r="H86" s="73">
        <v>11.59</v>
      </c>
      <c r="I86" s="46">
        <v>0</v>
      </c>
      <c r="J86" s="46">
        <v>0</v>
      </c>
      <c r="K86" s="46">
        <v>0</v>
      </c>
      <c r="L86" s="46">
        <v>0</v>
      </c>
      <c r="M86" s="74">
        <v>11.88</v>
      </c>
      <c r="N86" s="73">
        <v>0</v>
      </c>
      <c r="O86" s="46">
        <v>-19</v>
      </c>
      <c r="P86" s="46">
        <v>-151</v>
      </c>
      <c r="Q86" s="46">
        <v>0</v>
      </c>
      <c r="R86" s="46">
        <v>0</v>
      </c>
      <c r="S86" s="74">
        <v>0</v>
      </c>
      <c r="U86" s="73">
        <v>23.47</v>
      </c>
      <c r="V86" s="74">
        <v>-170</v>
      </c>
      <c r="W86">
        <v>11.59</v>
      </c>
      <c r="X86">
        <v>-19</v>
      </c>
      <c r="Y86">
        <v>11.88</v>
      </c>
      <c r="Z86">
        <v>-151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5.0199999999999996</v>
      </c>
      <c r="N87" s="73">
        <v>0</v>
      </c>
      <c r="O87" s="46">
        <v>-49</v>
      </c>
      <c r="P87" s="46">
        <v>-164</v>
      </c>
      <c r="Q87" s="46">
        <v>0</v>
      </c>
      <c r="R87" s="46">
        <v>0</v>
      </c>
      <c r="S87" s="74">
        <v>0</v>
      </c>
      <c r="U87" s="73">
        <v>5.0199999999999996</v>
      </c>
      <c r="V87" s="74">
        <v>-213</v>
      </c>
      <c r="W87">
        <v>0</v>
      </c>
      <c r="X87">
        <v>-49</v>
      </c>
      <c r="Y87">
        <v>5.0199999999999996</v>
      </c>
      <c r="Z87">
        <v>-164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4.54</v>
      </c>
      <c r="N88" s="73">
        <v>0</v>
      </c>
      <c r="O88" s="46">
        <v>-49</v>
      </c>
      <c r="P88" s="46">
        <v>-151</v>
      </c>
      <c r="Q88" s="46">
        <v>0</v>
      </c>
      <c r="R88" s="46">
        <v>0</v>
      </c>
      <c r="S88" s="74">
        <v>0</v>
      </c>
      <c r="U88" s="73">
        <v>4.54</v>
      </c>
      <c r="V88" s="74">
        <v>-200</v>
      </c>
      <c r="W88">
        <v>0</v>
      </c>
      <c r="X88">
        <v>-49</v>
      </c>
      <c r="Y88">
        <v>4.54</v>
      </c>
      <c r="Z88">
        <v>-151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2.41</v>
      </c>
      <c r="N89" s="73">
        <v>0</v>
      </c>
      <c r="O89" s="46">
        <v>-24</v>
      </c>
      <c r="P89" s="46">
        <v>-158</v>
      </c>
      <c r="Q89" s="46">
        <v>0</v>
      </c>
      <c r="R89" s="46">
        <v>0</v>
      </c>
      <c r="S89" s="74">
        <v>0</v>
      </c>
      <c r="U89" s="73">
        <v>2.41</v>
      </c>
      <c r="V89" s="74">
        <v>-182</v>
      </c>
      <c r="W89">
        <v>0</v>
      </c>
      <c r="X89">
        <v>-24</v>
      </c>
      <c r="Y89">
        <v>2.41</v>
      </c>
      <c r="Z89">
        <v>-158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1.64</v>
      </c>
      <c r="N90" s="73">
        <v>0</v>
      </c>
      <c r="O90" s="46">
        <v>-79</v>
      </c>
      <c r="P90" s="46">
        <v>-185</v>
      </c>
      <c r="Q90" s="46">
        <v>0</v>
      </c>
      <c r="R90" s="46">
        <v>0</v>
      </c>
      <c r="S90" s="74">
        <v>0</v>
      </c>
      <c r="U90" s="73">
        <v>1.64</v>
      </c>
      <c r="V90" s="74">
        <v>-264</v>
      </c>
      <c r="W90">
        <v>0</v>
      </c>
      <c r="X90">
        <v>-79</v>
      </c>
      <c r="Y90">
        <v>1.64</v>
      </c>
      <c r="Z90">
        <v>-185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0.28999999999999998</v>
      </c>
      <c r="N91" s="73">
        <v>0</v>
      </c>
      <c r="O91" s="46">
        <v>-74</v>
      </c>
      <c r="P91" s="46">
        <v>-176</v>
      </c>
      <c r="Q91" s="46">
        <v>0</v>
      </c>
      <c r="R91" s="46">
        <v>0</v>
      </c>
      <c r="S91" s="74">
        <v>0</v>
      </c>
      <c r="U91" s="73">
        <v>0.28999999999999998</v>
      </c>
      <c r="V91" s="74">
        <v>-250</v>
      </c>
      <c r="W91">
        <v>0</v>
      </c>
      <c r="X91">
        <v>-74</v>
      </c>
      <c r="Y91">
        <v>0.28999999999999998</v>
      </c>
      <c r="Z91">
        <v>-176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0.19</v>
      </c>
      <c r="N92" s="73">
        <v>0</v>
      </c>
      <c r="O92" s="46">
        <v>-34</v>
      </c>
      <c r="P92" s="46">
        <v>-155</v>
      </c>
      <c r="Q92" s="46">
        <v>0</v>
      </c>
      <c r="R92" s="46">
        <v>0</v>
      </c>
      <c r="S92" s="74">
        <v>0</v>
      </c>
      <c r="U92" s="73">
        <v>0.19</v>
      </c>
      <c r="V92" s="74">
        <v>-189</v>
      </c>
      <c r="W92">
        <v>0</v>
      </c>
      <c r="X92">
        <v>-34</v>
      </c>
      <c r="Y92">
        <v>0.19</v>
      </c>
      <c r="Z92">
        <v>-155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0.57999999999999996</v>
      </c>
      <c r="N93" s="73">
        <v>0</v>
      </c>
      <c r="O93" s="46">
        <v>-29</v>
      </c>
      <c r="P93" s="46">
        <v>-144</v>
      </c>
      <c r="Q93" s="46">
        <v>0</v>
      </c>
      <c r="R93" s="46">
        <v>0</v>
      </c>
      <c r="S93" s="74">
        <v>0</v>
      </c>
      <c r="U93" s="73">
        <v>0.57999999999999996</v>
      </c>
      <c r="V93" s="74">
        <v>-173</v>
      </c>
      <c r="W93">
        <v>0</v>
      </c>
      <c r="X93">
        <v>-29</v>
      </c>
      <c r="Y93">
        <v>0.57999999999999996</v>
      </c>
      <c r="Z93">
        <v>-144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0.19</v>
      </c>
      <c r="N94" s="73">
        <v>0</v>
      </c>
      <c r="O94" s="46">
        <v>-80</v>
      </c>
      <c r="P94" s="46">
        <v>-68</v>
      </c>
      <c r="Q94" s="46">
        <v>0</v>
      </c>
      <c r="R94" s="46">
        <v>0</v>
      </c>
      <c r="S94" s="74">
        <v>0</v>
      </c>
      <c r="U94" s="73">
        <v>0.19</v>
      </c>
      <c r="V94" s="74">
        <v>-148</v>
      </c>
      <c r="W94">
        <v>0</v>
      </c>
      <c r="X94">
        <v>-80</v>
      </c>
      <c r="Y94">
        <v>0.19</v>
      </c>
      <c r="Z94">
        <v>-68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-50</v>
      </c>
      <c r="P95" s="46">
        <v>-62</v>
      </c>
      <c r="Q95" s="46">
        <v>0</v>
      </c>
      <c r="R95" s="46">
        <v>0</v>
      </c>
      <c r="S95" s="74">
        <v>0</v>
      </c>
      <c r="U95" s="73">
        <v>0</v>
      </c>
      <c r="V95" s="74">
        <v>-112</v>
      </c>
      <c r="W95">
        <v>0</v>
      </c>
      <c r="X95">
        <v>-50</v>
      </c>
      <c r="Y95">
        <v>0</v>
      </c>
      <c r="Z95">
        <v>-62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-35</v>
      </c>
      <c r="P96" s="46">
        <v>-42</v>
      </c>
      <c r="Q96" s="46">
        <v>0</v>
      </c>
      <c r="R96" s="46">
        <v>0</v>
      </c>
      <c r="S96" s="74">
        <v>0</v>
      </c>
      <c r="U96" s="73">
        <v>0</v>
      </c>
      <c r="V96" s="74">
        <v>-77</v>
      </c>
      <c r="W96">
        <v>0</v>
      </c>
      <c r="X96">
        <v>-35</v>
      </c>
      <c r="Y96">
        <v>0</v>
      </c>
      <c r="Z96">
        <v>-42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-40</v>
      </c>
      <c r="P97" s="46">
        <v>-45</v>
      </c>
      <c r="Q97" s="46">
        <v>0</v>
      </c>
      <c r="R97" s="46">
        <v>0</v>
      </c>
      <c r="S97" s="74">
        <v>0</v>
      </c>
      <c r="U97" s="73">
        <v>0</v>
      </c>
      <c r="V97" s="74">
        <v>-85</v>
      </c>
      <c r="W97">
        <v>0</v>
      </c>
      <c r="X97">
        <v>-40</v>
      </c>
      <c r="Y97">
        <v>0</v>
      </c>
      <c r="Z97">
        <v>-45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-80</v>
      </c>
      <c r="P98" s="46">
        <v>-26</v>
      </c>
      <c r="Q98" s="46">
        <v>0</v>
      </c>
      <c r="R98" s="46">
        <v>0</v>
      </c>
      <c r="S98" s="74">
        <v>0</v>
      </c>
      <c r="U98" s="73">
        <v>0</v>
      </c>
      <c r="V98" s="74">
        <v>-106</v>
      </c>
      <c r="W98">
        <v>0</v>
      </c>
      <c r="X98">
        <v>-80</v>
      </c>
      <c r="Y98">
        <v>0</v>
      </c>
      <c r="Z98">
        <v>-26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0.25252750000000002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3.6664999999999989E-2</v>
      </c>
      <c r="N99" s="68">
        <f t="shared" si="1"/>
        <v>0</v>
      </c>
      <c r="O99" s="69">
        <f t="shared" si="1"/>
        <v>-2.2253975000000001</v>
      </c>
      <c r="P99" s="69">
        <f t="shared" si="1"/>
        <v>-1.9576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0.28919250000000013</v>
      </c>
      <c r="V99" s="70">
        <f t="shared" si="1"/>
        <v>-4.1829974999999999</v>
      </c>
      <c r="W99">
        <f t="shared" si="1"/>
        <v>0.25252750000000002</v>
      </c>
      <c r="X99">
        <f t="shared" si="1"/>
        <v>-2.2253975000000001</v>
      </c>
      <c r="Y99">
        <f t="shared" si="1"/>
        <v>3.6664999999999989E-2</v>
      </c>
      <c r="Z99">
        <f t="shared" si="1"/>
        <v>-1.9576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540</v>
      </c>
      <c r="AA1" t="s">
        <v>542</v>
      </c>
      <c r="AB1" t="s">
        <v>451</v>
      </c>
      <c r="AC1" t="s">
        <v>546</v>
      </c>
      <c r="AD1" t="s">
        <v>548</v>
      </c>
      <c r="AE1" t="s">
        <v>550</v>
      </c>
      <c r="AF1" t="s">
        <v>552</v>
      </c>
      <c r="AG1" t="s">
        <v>554</v>
      </c>
    </row>
    <row r="2" spans="1:3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45398</v>
      </c>
      <c r="W2" s="28" t="s">
        <v>358</v>
      </c>
      <c r="X2" t="s">
        <v>369</v>
      </c>
      <c r="Y2" t="s">
        <v>240</v>
      </c>
      <c r="Z2" t="s">
        <v>369</v>
      </c>
      <c r="AA2" t="s">
        <v>148</v>
      </c>
      <c r="AB2" t="s">
        <v>544</v>
      </c>
      <c r="AC2" t="s">
        <v>145</v>
      </c>
      <c r="AD2" t="s">
        <v>149</v>
      </c>
      <c r="AE2" t="s">
        <v>149</v>
      </c>
      <c r="AF2" t="s">
        <v>145</v>
      </c>
      <c r="AG2" t="s">
        <v>145</v>
      </c>
    </row>
    <row r="3" spans="1:3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99.46</v>
      </c>
      <c r="I3" s="53">
        <v>0</v>
      </c>
      <c r="J3" s="53">
        <v>10.050000000000001</v>
      </c>
      <c r="K3" s="53">
        <v>0</v>
      </c>
      <c r="L3" s="53">
        <v>9.66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556</v>
      </c>
      <c r="W3">
        <v>0.48</v>
      </c>
      <c r="X3">
        <v>9.66</v>
      </c>
      <c r="Y3">
        <v>0</v>
      </c>
      <c r="Z3">
        <v>0</v>
      </c>
      <c r="AA3">
        <v>0</v>
      </c>
      <c r="AB3">
        <v>0</v>
      </c>
      <c r="AC3">
        <v>41.04</v>
      </c>
      <c r="AD3">
        <v>0</v>
      </c>
      <c r="AE3">
        <v>10.050000000000001</v>
      </c>
      <c r="AF3">
        <v>9.66</v>
      </c>
      <c r="AG3">
        <v>48.28</v>
      </c>
    </row>
    <row r="4" spans="1:33">
      <c r="A4" t="s">
        <v>234</v>
      </c>
      <c r="B4" t="s">
        <v>226</v>
      </c>
      <c r="C4" t="s">
        <v>228</v>
      </c>
      <c r="G4" t="s">
        <v>46</v>
      </c>
      <c r="H4" s="73">
        <v>99.46</v>
      </c>
      <c r="I4" s="46">
        <v>0</v>
      </c>
      <c r="J4" s="46">
        <v>10.050000000000001</v>
      </c>
      <c r="K4" s="46">
        <v>0</v>
      </c>
      <c r="L4" s="46">
        <v>9.66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556</v>
      </c>
      <c r="W4">
        <v>0.48</v>
      </c>
      <c r="X4">
        <v>9.66</v>
      </c>
      <c r="Y4">
        <v>0</v>
      </c>
      <c r="Z4">
        <v>0</v>
      </c>
      <c r="AA4">
        <v>0</v>
      </c>
      <c r="AB4">
        <v>0</v>
      </c>
      <c r="AC4">
        <v>41.04</v>
      </c>
      <c r="AD4">
        <v>0</v>
      </c>
      <c r="AE4">
        <v>10.050000000000001</v>
      </c>
      <c r="AF4">
        <v>9.66</v>
      </c>
      <c r="AG4">
        <v>48.28</v>
      </c>
    </row>
    <row r="5" spans="1:33">
      <c r="A5" t="s">
        <v>235</v>
      </c>
      <c r="B5" t="s">
        <v>227</v>
      </c>
      <c r="C5" t="s">
        <v>229</v>
      </c>
      <c r="G5" t="s">
        <v>47</v>
      </c>
      <c r="H5" s="73">
        <v>99.46</v>
      </c>
      <c r="I5" s="46">
        <v>0</v>
      </c>
      <c r="J5" s="46">
        <v>10.050000000000001</v>
      </c>
      <c r="K5" s="46">
        <v>0</v>
      </c>
      <c r="L5" s="46">
        <v>9.66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9.66</v>
      </c>
      <c r="Y5">
        <v>0</v>
      </c>
      <c r="Z5">
        <v>0</v>
      </c>
      <c r="AA5">
        <v>0</v>
      </c>
      <c r="AB5">
        <v>0</v>
      </c>
      <c r="AC5">
        <v>41.04</v>
      </c>
      <c r="AD5">
        <v>0</v>
      </c>
      <c r="AE5">
        <v>10.050000000000001</v>
      </c>
      <c r="AF5">
        <v>9.66</v>
      </c>
      <c r="AG5">
        <v>48.28</v>
      </c>
    </row>
    <row r="6" spans="1:33">
      <c r="A6" t="s">
        <v>236</v>
      </c>
      <c r="B6" t="s">
        <v>258</v>
      </c>
      <c r="C6" t="s">
        <v>230</v>
      </c>
      <c r="G6" t="s">
        <v>48</v>
      </c>
      <c r="H6" s="73">
        <v>99.46</v>
      </c>
      <c r="I6" s="46">
        <v>0</v>
      </c>
      <c r="J6" s="46">
        <v>10.050000000000001</v>
      </c>
      <c r="K6" s="46">
        <v>0</v>
      </c>
      <c r="L6" s="46">
        <v>9.66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9.66</v>
      </c>
      <c r="Y6">
        <v>0</v>
      </c>
      <c r="Z6">
        <v>0</v>
      </c>
      <c r="AA6">
        <v>0</v>
      </c>
      <c r="AB6">
        <v>0</v>
      </c>
      <c r="AC6">
        <v>41.04</v>
      </c>
      <c r="AD6">
        <v>0</v>
      </c>
      <c r="AE6">
        <v>10.050000000000001</v>
      </c>
      <c r="AF6">
        <v>9.66</v>
      </c>
      <c r="AG6">
        <v>48.28</v>
      </c>
    </row>
    <row r="7" spans="1:33">
      <c r="A7" t="s">
        <v>237</v>
      </c>
      <c r="B7" t="s">
        <v>280</v>
      </c>
      <c r="C7" t="s">
        <v>259</v>
      </c>
      <c r="G7" t="s">
        <v>49</v>
      </c>
      <c r="H7" s="73">
        <v>99.46</v>
      </c>
      <c r="I7" s="46">
        <v>0</v>
      </c>
      <c r="J7" s="46">
        <v>10.050000000000001</v>
      </c>
      <c r="K7" s="46">
        <v>0</v>
      </c>
      <c r="L7" s="46">
        <v>9.66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9.66</v>
      </c>
      <c r="Y7">
        <v>0</v>
      </c>
      <c r="Z7">
        <v>0</v>
      </c>
      <c r="AA7">
        <v>0</v>
      </c>
      <c r="AB7">
        <v>0</v>
      </c>
      <c r="AC7">
        <v>41.04</v>
      </c>
      <c r="AD7">
        <v>0</v>
      </c>
      <c r="AE7">
        <v>10.050000000000001</v>
      </c>
      <c r="AF7">
        <v>9.66</v>
      </c>
      <c r="AG7">
        <v>48.28</v>
      </c>
    </row>
    <row r="8" spans="1:33">
      <c r="A8" t="s">
        <v>238</v>
      </c>
      <c r="B8" t="s">
        <v>315</v>
      </c>
      <c r="C8" t="s">
        <v>231</v>
      </c>
      <c r="G8" t="s">
        <v>50</v>
      </c>
      <c r="H8" s="73">
        <v>99.46</v>
      </c>
      <c r="I8" s="46">
        <v>0</v>
      </c>
      <c r="J8" s="46">
        <v>10.050000000000001</v>
      </c>
      <c r="K8" s="46">
        <v>0</v>
      </c>
      <c r="L8" s="46">
        <v>9.66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9.66</v>
      </c>
      <c r="Y8">
        <v>0</v>
      </c>
      <c r="Z8">
        <v>0</v>
      </c>
      <c r="AA8">
        <v>0</v>
      </c>
      <c r="AB8">
        <v>0</v>
      </c>
      <c r="AC8">
        <v>41.04</v>
      </c>
      <c r="AD8">
        <v>0</v>
      </c>
      <c r="AE8">
        <v>10.050000000000001</v>
      </c>
      <c r="AF8">
        <v>9.66</v>
      </c>
      <c r="AG8">
        <v>48.28</v>
      </c>
    </row>
    <row r="9" spans="1:33">
      <c r="A9" t="s">
        <v>239</v>
      </c>
      <c r="B9" t="s">
        <v>335</v>
      </c>
      <c r="C9" t="s">
        <v>232</v>
      </c>
      <c r="G9" t="s">
        <v>51</v>
      </c>
      <c r="H9" s="73">
        <v>99.46</v>
      </c>
      <c r="I9" s="46">
        <v>0</v>
      </c>
      <c r="J9" s="46">
        <v>10.050000000000001</v>
      </c>
      <c r="K9" s="46">
        <v>0</v>
      </c>
      <c r="L9" s="46">
        <v>9.66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9.66</v>
      </c>
      <c r="Y9">
        <v>0</v>
      </c>
      <c r="Z9">
        <v>0</v>
      </c>
      <c r="AA9">
        <v>0</v>
      </c>
      <c r="AB9">
        <v>0</v>
      </c>
      <c r="AC9">
        <v>41.04</v>
      </c>
      <c r="AD9">
        <v>0</v>
      </c>
      <c r="AE9">
        <v>10.050000000000001</v>
      </c>
      <c r="AF9">
        <v>9.66</v>
      </c>
      <c r="AG9">
        <v>48.28</v>
      </c>
    </row>
    <row r="10" spans="1:33">
      <c r="A10" t="s">
        <v>260</v>
      </c>
      <c r="C10" t="s">
        <v>233</v>
      </c>
      <c r="G10" t="s">
        <v>52</v>
      </c>
      <c r="H10" s="73">
        <v>99.46</v>
      </c>
      <c r="I10" s="46">
        <v>0</v>
      </c>
      <c r="J10" s="46">
        <v>10.050000000000001</v>
      </c>
      <c r="K10" s="46">
        <v>0</v>
      </c>
      <c r="L10" s="46">
        <v>9.66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9.66</v>
      </c>
      <c r="Y10">
        <v>0</v>
      </c>
      <c r="Z10">
        <v>0</v>
      </c>
      <c r="AA10">
        <v>0</v>
      </c>
      <c r="AB10">
        <v>0</v>
      </c>
      <c r="AC10">
        <v>41.04</v>
      </c>
      <c r="AD10">
        <v>0</v>
      </c>
      <c r="AE10">
        <v>10.050000000000001</v>
      </c>
      <c r="AF10">
        <v>9.66</v>
      </c>
      <c r="AG10">
        <v>48.28</v>
      </c>
    </row>
    <row r="11" spans="1:33">
      <c r="A11" t="s">
        <v>240</v>
      </c>
      <c r="C11" t="s">
        <v>316</v>
      </c>
      <c r="G11" t="s">
        <v>53</v>
      </c>
      <c r="H11" s="73">
        <v>99.46</v>
      </c>
      <c r="I11" s="46">
        <v>0</v>
      </c>
      <c r="J11" s="46">
        <v>9.9600000000000009</v>
      </c>
      <c r="K11" s="46">
        <v>0</v>
      </c>
      <c r="L11" s="46">
        <v>9.66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9.66</v>
      </c>
      <c r="Y11">
        <v>0</v>
      </c>
      <c r="Z11">
        <v>0</v>
      </c>
      <c r="AA11">
        <v>0</v>
      </c>
      <c r="AB11">
        <v>0</v>
      </c>
      <c r="AC11">
        <v>41.04</v>
      </c>
      <c r="AD11">
        <v>0</v>
      </c>
      <c r="AE11">
        <v>9.9600000000000009</v>
      </c>
      <c r="AF11">
        <v>9.66</v>
      </c>
      <c r="AG11">
        <v>48.28</v>
      </c>
    </row>
    <row r="12" spans="1:33">
      <c r="A12" t="s">
        <v>241</v>
      </c>
      <c r="C12" t="s">
        <v>336</v>
      </c>
      <c r="G12" t="s">
        <v>54</v>
      </c>
      <c r="H12" s="73">
        <v>99.46</v>
      </c>
      <c r="I12" s="46">
        <v>0</v>
      </c>
      <c r="J12" s="46">
        <v>9.9600000000000009</v>
      </c>
      <c r="K12" s="46">
        <v>0</v>
      </c>
      <c r="L12" s="46">
        <v>9.66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9.66</v>
      </c>
      <c r="Y12">
        <v>0</v>
      </c>
      <c r="Z12">
        <v>0</v>
      </c>
      <c r="AA12">
        <v>0</v>
      </c>
      <c r="AB12">
        <v>0</v>
      </c>
      <c r="AC12">
        <v>41.04</v>
      </c>
      <c r="AD12">
        <v>0</v>
      </c>
      <c r="AE12">
        <v>9.9600000000000009</v>
      </c>
      <c r="AF12">
        <v>9.66</v>
      </c>
      <c r="AG12">
        <v>48.28</v>
      </c>
    </row>
    <row r="13" spans="1:33">
      <c r="A13" t="s">
        <v>242</v>
      </c>
      <c r="G13" t="s">
        <v>55</v>
      </c>
      <c r="H13" s="73">
        <v>99.46</v>
      </c>
      <c r="I13" s="46">
        <v>0</v>
      </c>
      <c r="J13" s="46">
        <v>9.9600000000000009</v>
      </c>
      <c r="K13" s="46">
        <v>0</v>
      </c>
      <c r="L13" s="46">
        <v>9.66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9.66</v>
      </c>
      <c r="Y13">
        <v>0</v>
      </c>
      <c r="Z13">
        <v>0</v>
      </c>
      <c r="AA13">
        <v>0</v>
      </c>
      <c r="AB13">
        <v>0</v>
      </c>
      <c r="AC13">
        <v>41.04</v>
      </c>
      <c r="AD13">
        <v>0</v>
      </c>
      <c r="AE13">
        <v>9.9600000000000009</v>
      </c>
      <c r="AF13">
        <v>9.66</v>
      </c>
      <c r="AG13">
        <v>48.28</v>
      </c>
    </row>
    <row r="14" spans="1:33">
      <c r="A14" t="s">
        <v>243</v>
      </c>
      <c r="G14" t="s">
        <v>56</v>
      </c>
      <c r="H14" s="73">
        <v>99.46</v>
      </c>
      <c r="I14" s="46">
        <v>0</v>
      </c>
      <c r="J14" s="46">
        <v>9.9600000000000009</v>
      </c>
      <c r="K14" s="46">
        <v>0</v>
      </c>
      <c r="L14" s="46">
        <v>9.66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9.66</v>
      </c>
      <c r="Y14">
        <v>0</v>
      </c>
      <c r="Z14">
        <v>0</v>
      </c>
      <c r="AA14">
        <v>0</v>
      </c>
      <c r="AB14">
        <v>0</v>
      </c>
      <c r="AC14">
        <v>41.04</v>
      </c>
      <c r="AD14">
        <v>0</v>
      </c>
      <c r="AE14">
        <v>9.9600000000000009</v>
      </c>
      <c r="AF14">
        <v>9.66</v>
      </c>
      <c r="AG14">
        <v>48.28</v>
      </c>
    </row>
    <row r="15" spans="1:33">
      <c r="A15" t="s">
        <v>244</v>
      </c>
      <c r="G15" t="s">
        <v>57</v>
      </c>
      <c r="H15" s="73">
        <v>99.41</v>
      </c>
      <c r="I15" s="46">
        <v>0</v>
      </c>
      <c r="J15" s="46">
        <v>9.9600000000000009</v>
      </c>
      <c r="K15" s="46">
        <v>0</v>
      </c>
      <c r="L15" s="46">
        <v>9.66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9.66</v>
      </c>
      <c r="Y15">
        <v>0</v>
      </c>
      <c r="Z15">
        <v>0</v>
      </c>
      <c r="AA15">
        <v>0</v>
      </c>
      <c r="AB15">
        <v>0</v>
      </c>
      <c r="AC15">
        <v>41.04</v>
      </c>
      <c r="AD15">
        <v>0</v>
      </c>
      <c r="AE15">
        <v>9.9600000000000009</v>
      </c>
      <c r="AF15">
        <v>9.66</v>
      </c>
      <c r="AG15">
        <v>48.28</v>
      </c>
    </row>
    <row r="16" spans="1:33">
      <c r="A16" t="s">
        <v>245</v>
      </c>
      <c r="G16" t="s">
        <v>58</v>
      </c>
      <c r="H16" s="73">
        <v>99.41</v>
      </c>
      <c r="I16" s="46">
        <v>0</v>
      </c>
      <c r="J16" s="46">
        <v>9.9600000000000009</v>
      </c>
      <c r="K16" s="46">
        <v>0</v>
      </c>
      <c r="L16" s="46">
        <v>9.66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9.66</v>
      </c>
      <c r="Y16">
        <v>0</v>
      </c>
      <c r="Z16">
        <v>0</v>
      </c>
      <c r="AA16">
        <v>0</v>
      </c>
      <c r="AB16">
        <v>0</v>
      </c>
      <c r="AC16">
        <v>41.04</v>
      </c>
      <c r="AD16">
        <v>0</v>
      </c>
      <c r="AE16">
        <v>9.9600000000000009</v>
      </c>
      <c r="AF16">
        <v>9.66</v>
      </c>
      <c r="AG16">
        <v>48.28</v>
      </c>
    </row>
    <row r="17" spans="1:33">
      <c r="A17" t="s">
        <v>246</v>
      </c>
      <c r="G17" t="s">
        <v>59</v>
      </c>
      <c r="H17" s="73">
        <v>99.41</v>
      </c>
      <c r="I17" s="46">
        <v>0</v>
      </c>
      <c r="J17" s="46">
        <v>9.9600000000000009</v>
      </c>
      <c r="K17" s="46">
        <v>0</v>
      </c>
      <c r="L17" s="46">
        <v>9.66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9.66</v>
      </c>
      <c r="Y17">
        <v>0</v>
      </c>
      <c r="Z17">
        <v>0</v>
      </c>
      <c r="AA17">
        <v>0</v>
      </c>
      <c r="AB17">
        <v>0</v>
      </c>
      <c r="AC17">
        <v>41.04</v>
      </c>
      <c r="AD17">
        <v>0</v>
      </c>
      <c r="AE17">
        <v>9.9600000000000009</v>
      </c>
      <c r="AF17">
        <v>9.66</v>
      </c>
      <c r="AG17">
        <v>48.28</v>
      </c>
    </row>
    <row r="18" spans="1:33">
      <c r="A18" t="s">
        <v>247</v>
      </c>
      <c r="G18" t="s">
        <v>60</v>
      </c>
      <c r="H18" s="73">
        <v>99.41</v>
      </c>
      <c r="I18" s="46">
        <v>0</v>
      </c>
      <c r="J18" s="46">
        <v>9.9600000000000009</v>
      </c>
      <c r="K18" s="46">
        <v>0</v>
      </c>
      <c r="L18" s="46">
        <v>9.66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9.66</v>
      </c>
      <c r="Y18">
        <v>0</v>
      </c>
      <c r="Z18">
        <v>0</v>
      </c>
      <c r="AA18">
        <v>0</v>
      </c>
      <c r="AB18">
        <v>0</v>
      </c>
      <c r="AC18">
        <v>41.04</v>
      </c>
      <c r="AD18">
        <v>0</v>
      </c>
      <c r="AE18">
        <v>9.9600000000000009</v>
      </c>
      <c r="AF18">
        <v>9.66</v>
      </c>
      <c r="AG18">
        <v>48.28</v>
      </c>
    </row>
    <row r="19" spans="1:33">
      <c r="A19" t="s">
        <v>261</v>
      </c>
      <c r="G19" t="s">
        <v>61</v>
      </c>
      <c r="H19" s="73">
        <v>99.41</v>
      </c>
      <c r="I19" s="46">
        <v>0</v>
      </c>
      <c r="J19" s="46">
        <v>9.86</v>
      </c>
      <c r="K19" s="46">
        <v>0</v>
      </c>
      <c r="L19" s="46">
        <v>9.66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9.66</v>
      </c>
      <c r="Y19">
        <v>0</v>
      </c>
      <c r="Z19">
        <v>0</v>
      </c>
      <c r="AA19">
        <v>0</v>
      </c>
      <c r="AB19">
        <v>0</v>
      </c>
      <c r="AC19">
        <v>41.04</v>
      </c>
      <c r="AD19">
        <v>0</v>
      </c>
      <c r="AE19">
        <v>9.86</v>
      </c>
      <c r="AF19">
        <v>9.66</v>
      </c>
      <c r="AG19">
        <v>48.28</v>
      </c>
    </row>
    <row r="20" spans="1:33">
      <c r="A20" t="s">
        <v>262</v>
      </c>
      <c r="G20" t="s">
        <v>62</v>
      </c>
      <c r="H20" s="73">
        <v>99.41</v>
      </c>
      <c r="I20" s="46">
        <v>0</v>
      </c>
      <c r="J20" s="46">
        <v>9.86</v>
      </c>
      <c r="K20" s="46">
        <v>0</v>
      </c>
      <c r="L20" s="46">
        <v>9.66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9.66</v>
      </c>
      <c r="Y20">
        <v>0</v>
      </c>
      <c r="Z20">
        <v>0</v>
      </c>
      <c r="AA20">
        <v>0</v>
      </c>
      <c r="AB20">
        <v>0</v>
      </c>
      <c r="AC20">
        <v>41.04</v>
      </c>
      <c r="AD20">
        <v>0</v>
      </c>
      <c r="AE20">
        <v>9.86</v>
      </c>
      <c r="AF20">
        <v>9.66</v>
      </c>
      <c r="AG20">
        <v>48.28</v>
      </c>
    </row>
    <row r="21" spans="1:33">
      <c r="A21" t="s">
        <v>248</v>
      </c>
      <c r="G21" t="s">
        <v>63</v>
      </c>
      <c r="H21" s="73">
        <v>99.41</v>
      </c>
      <c r="I21" s="46">
        <v>0</v>
      </c>
      <c r="J21" s="46">
        <v>9.86</v>
      </c>
      <c r="K21" s="46">
        <v>0</v>
      </c>
      <c r="L21" s="46">
        <v>9.66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9.66</v>
      </c>
      <c r="Y21">
        <v>0</v>
      </c>
      <c r="Z21">
        <v>0</v>
      </c>
      <c r="AA21">
        <v>0</v>
      </c>
      <c r="AB21">
        <v>0</v>
      </c>
      <c r="AC21">
        <v>41.04</v>
      </c>
      <c r="AD21">
        <v>0</v>
      </c>
      <c r="AE21">
        <v>9.86</v>
      </c>
      <c r="AF21">
        <v>9.66</v>
      </c>
      <c r="AG21">
        <v>48.28</v>
      </c>
    </row>
    <row r="22" spans="1:33">
      <c r="A22" t="s">
        <v>249</v>
      </c>
      <c r="G22" t="s">
        <v>64</v>
      </c>
      <c r="H22" s="73">
        <v>99.41</v>
      </c>
      <c r="I22" s="46">
        <v>0</v>
      </c>
      <c r="J22" s="46">
        <v>9.86</v>
      </c>
      <c r="K22" s="46">
        <v>0</v>
      </c>
      <c r="L22" s="46">
        <v>9.66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9.66</v>
      </c>
      <c r="Y22">
        <v>0</v>
      </c>
      <c r="Z22">
        <v>0</v>
      </c>
      <c r="AA22">
        <v>0</v>
      </c>
      <c r="AB22">
        <v>0</v>
      </c>
      <c r="AC22">
        <v>41.04</v>
      </c>
      <c r="AD22">
        <v>0</v>
      </c>
      <c r="AE22">
        <v>9.86</v>
      </c>
      <c r="AF22">
        <v>9.66</v>
      </c>
      <c r="AG22">
        <v>48.28</v>
      </c>
    </row>
    <row r="23" spans="1:33">
      <c r="A23" t="s">
        <v>250</v>
      </c>
      <c r="G23" t="s">
        <v>65</v>
      </c>
      <c r="H23" s="73">
        <v>99.46</v>
      </c>
      <c r="I23" s="46">
        <v>0</v>
      </c>
      <c r="J23" s="46">
        <v>9.86</v>
      </c>
      <c r="K23" s="46">
        <v>0</v>
      </c>
      <c r="L23" s="46">
        <v>9.66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9.66</v>
      </c>
      <c r="Y23">
        <v>0</v>
      </c>
      <c r="Z23">
        <v>0</v>
      </c>
      <c r="AA23">
        <v>0</v>
      </c>
      <c r="AB23">
        <v>0</v>
      </c>
      <c r="AC23">
        <v>41.04</v>
      </c>
      <c r="AD23">
        <v>0</v>
      </c>
      <c r="AE23">
        <v>9.86</v>
      </c>
      <c r="AF23">
        <v>9.66</v>
      </c>
      <c r="AG23">
        <v>48.28</v>
      </c>
    </row>
    <row r="24" spans="1:33">
      <c r="A24" t="s">
        <v>251</v>
      </c>
      <c r="G24" t="s">
        <v>66</v>
      </c>
      <c r="H24" s="73">
        <v>99.46</v>
      </c>
      <c r="I24" s="46">
        <v>0</v>
      </c>
      <c r="J24" s="46">
        <v>9.86</v>
      </c>
      <c r="K24" s="46">
        <v>0</v>
      </c>
      <c r="L24" s="46">
        <v>9.66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9.66</v>
      </c>
      <c r="Y24">
        <v>0</v>
      </c>
      <c r="Z24">
        <v>0</v>
      </c>
      <c r="AA24">
        <v>0</v>
      </c>
      <c r="AB24">
        <v>0</v>
      </c>
      <c r="AC24">
        <v>41.04</v>
      </c>
      <c r="AD24">
        <v>0</v>
      </c>
      <c r="AE24">
        <v>9.86</v>
      </c>
      <c r="AF24">
        <v>9.66</v>
      </c>
      <c r="AG24">
        <v>48.28</v>
      </c>
    </row>
    <row r="25" spans="1:33">
      <c r="A25" t="s">
        <v>252</v>
      </c>
      <c r="G25" t="s">
        <v>67</v>
      </c>
      <c r="H25" s="73">
        <v>99.46</v>
      </c>
      <c r="I25" s="46">
        <v>0</v>
      </c>
      <c r="J25" s="46">
        <v>9.86</v>
      </c>
      <c r="K25" s="46">
        <v>0</v>
      </c>
      <c r="L25" s="46">
        <v>9.66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9.66</v>
      </c>
      <c r="Y25">
        <v>0</v>
      </c>
      <c r="Z25">
        <v>0</v>
      </c>
      <c r="AA25">
        <v>0</v>
      </c>
      <c r="AB25">
        <v>0</v>
      </c>
      <c r="AC25">
        <v>41.04</v>
      </c>
      <c r="AD25">
        <v>0</v>
      </c>
      <c r="AE25">
        <v>9.86</v>
      </c>
      <c r="AF25">
        <v>9.66</v>
      </c>
      <c r="AG25">
        <v>48.28</v>
      </c>
    </row>
    <row r="26" spans="1:33">
      <c r="A26" t="s">
        <v>253</v>
      </c>
      <c r="G26" t="s">
        <v>68</v>
      </c>
      <c r="H26" s="73">
        <v>99.46</v>
      </c>
      <c r="I26" s="46">
        <v>0</v>
      </c>
      <c r="J26" s="46">
        <v>9.86</v>
      </c>
      <c r="K26" s="46">
        <v>0</v>
      </c>
      <c r="L26" s="46">
        <v>9.66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9.66</v>
      </c>
      <c r="Y26">
        <v>0</v>
      </c>
      <c r="Z26">
        <v>0</v>
      </c>
      <c r="AA26">
        <v>0</v>
      </c>
      <c r="AB26">
        <v>0</v>
      </c>
      <c r="AC26">
        <v>41.04</v>
      </c>
      <c r="AD26">
        <v>0</v>
      </c>
      <c r="AE26">
        <v>9.86</v>
      </c>
      <c r="AF26">
        <v>9.66</v>
      </c>
      <c r="AG26">
        <v>48.28</v>
      </c>
    </row>
    <row r="27" spans="1:33">
      <c r="A27" t="s">
        <v>254</v>
      </c>
      <c r="G27" t="s">
        <v>69</v>
      </c>
      <c r="H27" s="73">
        <v>99.46</v>
      </c>
      <c r="I27" s="46">
        <v>0</v>
      </c>
      <c r="J27" s="46">
        <v>9.77</v>
      </c>
      <c r="K27" s="46">
        <v>0</v>
      </c>
      <c r="L27" s="46">
        <v>9.66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9.66</v>
      </c>
      <c r="Y27">
        <v>0</v>
      </c>
      <c r="Z27">
        <v>0</v>
      </c>
      <c r="AA27">
        <v>0</v>
      </c>
      <c r="AB27">
        <v>0</v>
      </c>
      <c r="AC27">
        <v>41.04</v>
      </c>
      <c r="AD27">
        <v>0</v>
      </c>
      <c r="AE27">
        <v>9.77</v>
      </c>
      <c r="AF27">
        <v>9.66</v>
      </c>
      <c r="AG27">
        <v>48.28</v>
      </c>
    </row>
    <row r="28" spans="1:33">
      <c r="A28" t="s">
        <v>255</v>
      </c>
      <c r="G28" t="s">
        <v>70</v>
      </c>
      <c r="H28" s="73">
        <v>99.46</v>
      </c>
      <c r="I28" s="46">
        <v>0</v>
      </c>
      <c r="J28" s="46">
        <v>9.77</v>
      </c>
      <c r="K28" s="46">
        <v>0</v>
      </c>
      <c r="L28" s="46">
        <v>9.66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9.66</v>
      </c>
      <c r="Y28">
        <v>0</v>
      </c>
      <c r="Z28">
        <v>0</v>
      </c>
      <c r="AA28">
        <v>0</v>
      </c>
      <c r="AB28">
        <v>0</v>
      </c>
      <c r="AC28">
        <v>41.04</v>
      </c>
      <c r="AD28">
        <v>0</v>
      </c>
      <c r="AE28">
        <v>9.77</v>
      </c>
      <c r="AF28">
        <v>9.66</v>
      </c>
      <c r="AG28">
        <v>48.28</v>
      </c>
    </row>
    <row r="29" spans="1:33">
      <c r="A29" t="s">
        <v>263</v>
      </c>
      <c r="G29" t="s">
        <v>71</v>
      </c>
      <c r="H29" s="73">
        <v>99.46</v>
      </c>
      <c r="I29" s="46">
        <v>0</v>
      </c>
      <c r="J29" s="46">
        <v>9.77</v>
      </c>
      <c r="K29" s="46">
        <v>0</v>
      </c>
      <c r="L29" s="46">
        <v>9.8000000000000007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9.66</v>
      </c>
      <c r="Y29">
        <v>0</v>
      </c>
      <c r="Z29">
        <v>0.14000000000000001</v>
      </c>
      <c r="AA29">
        <v>0</v>
      </c>
      <c r="AB29">
        <v>0</v>
      </c>
      <c r="AC29">
        <v>41.04</v>
      </c>
      <c r="AD29">
        <v>0</v>
      </c>
      <c r="AE29">
        <v>9.77</v>
      </c>
      <c r="AF29">
        <v>9.66</v>
      </c>
      <c r="AG29">
        <v>48.28</v>
      </c>
    </row>
    <row r="30" spans="1:33">
      <c r="A30" t="s">
        <v>264</v>
      </c>
      <c r="G30" t="s">
        <v>72</v>
      </c>
      <c r="H30" s="73">
        <v>99.46</v>
      </c>
      <c r="I30" s="46">
        <v>0</v>
      </c>
      <c r="J30" s="46">
        <v>9.77</v>
      </c>
      <c r="K30" s="46">
        <v>0</v>
      </c>
      <c r="L30" s="46">
        <v>10.199999999999999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9.66</v>
      </c>
      <c r="Y30">
        <v>0</v>
      </c>
      <c r="Z30">
        <v>0.54</v>
      </c>
      <c r="AA30">
        <v>0</v>
      </c>
      <c r="AB30">
        <v>0</v>
      </c>
      <c r="AC30">
        <v>41.04</v>
      </c>
      <c r="AD30">
        <v>0</v>
      </c>
      <c r="AE30">
        <v>9.77</v>
      </c>
      <c r="AF30">
        <v>9.66</v>
      </c>
      <c r="AG30">
        <v>48.28</v>
      </c>
    </row>
    <row r="31" spans="1:33">
      <c r="A31" t="s">
        <v>274</v>
      </c>
      <c r="G31" t="s">
        <v>73</v>
      </c>
      <c r="H31" s="73">
        <v>99.51</v>
      </c>
      <c r="I31" s="46">
        <v>0</v>
      </c>
      <c r="J31" s="46">
        <v>9.68</v>
      </c>
      <c r="K31" s="46">
        <v>0</v>
      </c>
      <c r="L31" s="46">
        <v>10.56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9.66</v>
      </c>
      <c r="Y31">
        <v>0</v>
      </c>
      <c r="Z31">
        <v>0.9</v>
      </c>
      <c r="AA31">
        <v>0</v>
      </c>
      <c r="AB31">
        <v>0</v>
      </c>
      <c r="AC31">
        <v>41.04</v>
      </c>
      <c r="AD31">
        <v>0</v>
      </c>
      <c r="AE31">
        <v>9.68</v>
      </c>
      <c r="AF31">
        <v>9.66</v>
      </c>
      <c r="AG31">
        <v>48.28</v>
      </c>
    </row>
    <row r="32" spans="1:33">
      <c r="A32" t="s">
        <v>275</v>
      </c>
      <c r="G32" t="s">
        <v>74</v>
      </c>
      <c r="H32" s="73">
        <v>99.51</v>
      </c>
      <c r="I32" s="46">
        <v>0</v>
      </c>
      <c r="J32" s="46">
        <v>9.68</v>
      </c>
      <c r="K32" s="46">
        <v>0</v>
      </c>
      <c r="L32" s="46">
        <v>11.01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9.66</v>
      </c>
      <c r="Y32">
        <v>0</v>
      </c>
      <c r="Z32">
        <v>1.35</v>
      </c>
      <c r="AA32">
        <v>0</v>
      </c>
      <c r="AB32">
        <v>0</v>
      </c>
      <c r="AC32">
        <v>41.04</v>
      </c>
      <c r="AD32">
        <v>0</v>
      </c>
      <c r="AE32">
        <v>9.68</v>
      </c>
      <c r="AF32">
        <v>9.66</v>
      </c>
      <c r="AG32">
        <v>48.28</v>
      </c>
    </row>
    <row r="33" spans="1:33">
      <c r="A33" t="s">
        <v>276</v>
      </c>
      <c r="G33" t="s">
        <v>75</v>
      </c>
      <c r="H33" s="73">
        <v>99.51</v>
      </c>
      <c r="I33" s="46">
        <v>0</v>
      </c>
      <c r="J33" s="46">
        <v>12.17</v>
      </c>
      <c r="K33" s="46">
        <v>0</v>
      </c>
      <c r="L33" s="46">
        <v>11.55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9.66</v>
      </c>
      <c r="Y33">
        <v>0</v>
      </c>
      <c r="Z33">
        <v>1.89</v>
      </c>
      <c r="AA33">
        <v>0</v>
      </c>
      <c r="AB33">
        <v>0</v>
      </c>
      <c r="AC33">
        <v>41.04</v>
      </c>
      <c r="AD33">
        <v>0</v>
      </c>
      <c r="AE33">
        <v>12.17</v>
      </c>
      <c r="AF33">
        <v>9.66</v>
      </c>
      <c r="AG33">
        <v>48.28</v>
      </c>
    </row>
    <row r="34" spans="1:33">
      <c r="A34" t="s">
        <v>277</v>
      </c>
      <c r="G34" t="s">
        <v>76</v>
      </c>
      <c r="H34" s="73">
        <v>99.51</v>
      </c>
      <c r="I34" s="46">
        <v>0</v>
      </c>
      <c r="J34" s="46">
        <v>12.17</v>
      </c>
      <c r="K34" s="46">
        <v>0</v>
      </c>
      <c r="L34" s="46">
        <v>12.15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9.66</v>
      </c>
      <c r="Y34">
        <v>0</v>
      </c>
      <c r="Z34">
        <v>2.4900000000000002</v>
      </c>
      <c r="AA34">
        <v>0</v>
      </c>
      <c r="AB34">
        <v>0</v>
      </c>
      <c r="AC34">
        <v>41.04</v>
      </c>
      <c r="AD34">
        <v>0</v>
      </c>
      <c r="AE34">
        <v>12.17</v>
      </c>
      <c r="AF34">
        <v>9.66</v>
      </c>
      <c r="AG34">
        <v>48.28</v>
      </c>
    </row>
    <row r="35" spans="1:33">
      <c r="A35" t="s">
        <v>279</v>
      </c>
      <c r="G35" t="s">
        <v>77</v>
      </c>
      <c r="H35" s="73">
        <v>99.95</v>
      </c>
      <c r="I35" s="46">
        <v>0</v>
      </c>
      <c r="J35" s="46">
        <v>12.17</v>
      </c>
      <c r="K35" s="46">
        <v>0</v>
      </c>
      <c r="L35" s="46">
        <v>12.71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9.66</v>
      </c>
      <c r="Y35">
        <v>0</v>
      </c>
      <c r="Z35">
        <v>3.05</v>
      </c>
      <c r="AA35">
        <v>0</v>
      </c>
      <c r="AB35">
        <v>0</v>
      </c>
      <c r="AC35">
        <v>41.04</v>
      </c>
      <c r="AD35">
        <v>0</v>
      </c>
      <c r="AE35">
        <v>12.17</v>
      </c>
      <c r="AF35">
        <v>9.66</v>
      </c>
      <c r="AG35">
        <v>48.28</v>
      </c>
    </row>
    <row r="36" spans="1:33">
      <c r="A36" t="s">
        <v>309</v>
      </c>
      <c r="G36" t="s">
        <v>78</v>
      </c>
      <c r="H36" s="73">
        <v>99.95</v>
      </c>
      <c r="I36" s="46">
        <v>0</v>
      </c>
      <c r="J36" s="46">
        <v>12.17</v>
      </c>
      <c r="K36" s="46">
        <v>0</v>
      </c>
      <c r="L36" s="46">
        <v>13.32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9.66</v>
      </c>
      <c r="Y36">
        <v>0</v>
      </c>
      <c r="Z36">
        <v>3.66</v>
      </c>
      <c r="AA36">
        <v>0</v>
      </c>
      <c r="AB36">
        <v>0</v>
      </c>
      <c r="AC36">
        <v>41.04</v>
      </c>
      <c r="AD36">
        <v>0</v>
      </c>
      <c r="AE36">
        <v>12.17</v>
      </c>
      <c r="AF36">
        <v>9.66</v>
      </c>
      <c r="AG36">
        <v>48.28</v>
      </c>
    </row>
    <row r="37" spans="1:33">
      <c r="A37" t="s">
        <v>310</v>
      </c>
      <c r="G37" t="s">
        <v>79</v>
      </c>
      <c r="H37" s="73">
        <v>99.95</v>
      </c>
      <c r="I37" s="46">
        <v>0</v>
      </c>
      <c r="J37" s="46">
        <v>12.17</v>
      </c>
      <c r="K37" s="46">
        <v>0</v>
      </c>
      <c r="L37" s="46">
        <v>13.92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9.66</v>
      </c>
      <c r="Y37">
        <v>0</v>
      </c>
      <c r="Z37">
        <v>4.26</v>
      </c>
      <c r="AA37">
        <v>0</v>
      </c>
      <c r="AB37">
        <v>0</v>
      </c>
      <c r="AC37">
        <v>41.04</v>
      </c>
      <c r="AD37">
        <v>0</v>
      </c>
      <c r="AE37">
        <v>12.17</v>
      </c>
      <c r="AF37">
        <v>9.66</v>
      </c>
      <c r="AG37">
        <v>48.28</v>
      </c>
    </row>
    <row r="38" spans="1:33">
      <c r="A38" t="s">
        <v>311</v>
      </c>
      <c r="G38" t="s">
        <v>80</v>
      </c>
      <c r="H38" s="73">
        <v>99.95</v>
      </c>
      <c r="I38" s="46">
        <v>0</v>
      </c>
      <c r="J38" s="46">
        <v>12.17</v>
      </c>
      <c r="K38" s="46">
        <v>0</v>
      </c>
      <c r="L38" s="46">
        <v>14.46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9.66</v>
      </c>
      <c r="Y38">
        <v>0</v>
      </c>
      <c r="Z38">
        <v>4.8</v>
      </c>
      <c r="AA38">
        <v>0</v>
      </c>
      <c r="AB38">
        <v>0</v>
      </c>
      <c r="AC38">
        <v>41.04</v>
      </c>
      <c r="AD38">
        <v>0</v>
      </c>
      <c r="AE38">
        <v>12.17</v>
      </c>
      <c r="AF38">
        <v>9.66</v>
      </c>
      <c r="AG38">
        <v>48.28</v>
      </c>
    </row>
    <row r="39" spans="1:33">
      <c r="A39" t="s">
        <v>312</v>
      </c>
      <c r="G39" t="s">
        <v>81</v>
      </c>
      <c r="H39" s="73">
        <v>99.9</v>
      </c>
      <c r="I39" s="46">
        <v>0</v>
      </c>
      <c r="J39" s="46">
        <v>12.08</v>
      </c>
      <c r="K39" s="46">
        <v>53.11</v>
      </c>
      <c r="L39" s="46">
        <v>15.100000000000001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9.66</v>
      </c>
      <c r="Y39">
        <v>0</v>
      </c>
      <c r="Z39">
        <v>5.44</v>
      </c>
      <c r="AA39">
        <v>53.11</v>
      </c>
      <c r="AB39">
        <v>0</v>
      </c>
      <c r="AC39">
        <v>41.04</v>
      </c>
      <c r="AD39">
        <v>0</v>
      </c>
      <c r="AE39">
        <v>12.08</v>
      </c>
      <c r="AF39">
        <v>9.66</v>
      </c>
      <c r="AG39">
        <v>48.28</v>
      </c>
    </row>
    <row r="40" spans="1:33">
      <c r="A40" t="s">
        <v>329</v>
      </c>
      <c r="G40" t="s">
        <v>82</v>
      </c>
      <c r="H40" s="73">
        <v>99.9</v>
      </c>
      <c r="I40" s="46">
        <v>0</v>
      </c>
      <c r="J40" s="46">
        <v>12.08</v>
      </c>
      <c r="K40" s="46">
        <v>53.11</v>
      </c>
      <c r="L40" s="46">
        <v>15.66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9.66</v>
      </c>
      <c r="Y40">
        <v>0</v>
      </c>
      <c r="Z40">
        <v>6</v>
      </c>
      <c r="AA40">
        <v>53.11</v>
      </c>
      <c r="AB40">
        <v>0</v>
      </c>
      <c r="AC40">
        <v>41.04</v>
      </c>
      <c r="AD40">
        <v>0</v>
      </c>
      <c r="AE40">
        <v>12.08</v>
      </c>
      <c r="AF40">
        <v>9.66</v>
      </c>
      <c r="AG40">
        <v>48.28</v>
      </c>
    </row>
    <row r="41" spans="1:33">
      <c r="A41" t="s">
        <v>330</v>
      </c>
      <c r="G41" t="s">
        <v>83</v>
      </c>
      <c r="H41" s="73">
        <v>99.9</v>
      </c>
      <c r="I41" s="46">
        <v>0</v>
      </c>
      <c r="J41" s="46">
        <v>12.08</v>
      </c>
      <c r="K41" s="46">
        <v>53.11</v>
      </c>
      <c r="L41" s="46">
        <v>16.13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9.66</v>
      </c>
      <c r="Y41">
        <v>0</v>
      </c>
      <c r="Z41">
        <v>6.47</v>
      </c>
      <c r="AA41">
        <v>53.11</v>
      </c>
      <c r="AB41">
        <v>0</v>
      </c>
      <c r="AC41">
        <v>41.04</v>
      </c>
      <c r="AD41">
        <v>0</v>
      </c>
      <c r="AE41">
        <v>12.08</v>
      </c>
      <c r="AF41">
        <v>9.66</v>
      </c>
      <c r="AG41">
        <v>48.28</v>
      </c>
    </row>
    <row r="42" spans="1:33">
      <c r="A42" t="s">
        <v>331</v>
      </c>
      <c r="G42" t="s">
        <v>84</v>
      </c>
      <c r="H42" s="73">
        <v>99.9</v>
      </c>
      <c r="I42" s="46">
        <v>0</v>
      </c>
      <c r="J42" s="46">
        <v>12.08</v>
      </c>
      <c r="K42" s="46">
        <v>53.11</v>
      </c>
      <c r="L42" s="46">
        <v>16.62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9.66</v>
      </c>
      <c r="Y42">
        <v>0</v>
      </c>
      <c r="Z42">
        <v>6.96</v>
      </c>
      <c r="AA42">
        <v>53.11</v>
      </c>
      <c r="AB42">
        <v>0</v>
      </c>
      <c r="AC42">
        <v>41.04</v>
      </c>
      <c r="AD42">
        <v>0</v>
      </c>
      <c r="AE42">
        <v>12.08</v>
      </c>
      <c r="AF42">
        <v>9.66</v>
      </c>
      <c r="AG42">
        <v>48.28</v>
      </c>
    </row>
    <row r="43" spans="1:33">
      <c r="A43" t="s">
        <v>337</v>
      </c>
      <c r="G43" t="s">
        <v>85</v>
      </c>
      <c r="H43" s="73">
        <v>99.9</v>
      </c>
      <c r="I43" s="46">
        <v>0</v>
      </c>
      <c r="J43" s="46">
        <v>13.73</v>
      </c>
      <c r="K43" s="46">
        <v>53.11</v>
      </c>
      <c r="L43" s="46">
        <v>17.09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9.66</v>
      </c>
      <c r="Y43">
        <v>0</v>
      </c>
      <c r="Z43">
        <v>7.43</v>
      </c>
      <c r="AA43">
        <v>53.11</v>
      </c>
      <c r="AB43">
        <v>0</v>
      </c>
      <c r="AC43">
        <v>41.04</v>
      </c>
      <c r="AD43">
        <v>0</v>
      </c>
      <c r="AE43">
        <v>13.73</v>
      </c>
      <c r="AF43">
        <v>9.66</v>
      </c>
      <c r="AG43">
        <v>48.28</v>
      </c>
    </row>
    <row r="44" spans="1:33">
      <c r="A44" t="s">
        <v>339</v>
      </c>
      <c r="G44" t="s">
        <v>86</v>
      </c>
      <c r="H44" s="73">
        <v>99.9</v>
      </c>
      <c r="I44" s="46">
        <v>0</v>
      </c>
      <c r="J44" s="46">
        <v>13.73</v>
      </c>
      <c r="K44" s="46">
        <v>53.11</v>
      </c>
      <c r="L44" s="46">
        <v>17.560000000000002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9.66</v>
      </c>
      <c r="Y44">
        <v>0</v>
      </c>
      <c r="Z44">
        <v>7.9</v>
      </c>
      <c r="AA44">
        <v>53.11</v>
      </c>
      <c r="AB44">
        <v>0</v>
      </c>
      <c r="AC44">
        <v>41.04</v>
      </c>
      <c r="AD44">
        <v>0</v>
      </c>
      <c r="AE44">
        <v>13.73</v>
      </c>
      <c r="AF44">
        <v>9.66</v>
      </c>
      <c r="AG44">
        <v>48.28</v>
      </c>
    </row>
    <row r="45" spans="1:33">
      <c r="A45" t="s">
        <v>358</v>
      </c>
      <c r="G45" t="s">
        <v>87</v>
      </c>
      <c r="H45" s="73">
        <v>99.9</v>
      </c>
      <c r="I45" s="46">
        <v>0</v>
      </c>
      <c r="J45" s="46">
        <v>13.73</v>
      </c>
      <c r="K45" s="46">
        <v>53.11</v>
      </c>
      <c r="L45" s="46">
        <v>17.880000000000003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9.66</v>
      </c>
      <c r="Y45">
        <v>0</v>
      </c>
      <c r="Z45">
        <v>8.2200000000000006</v>
      </c>
      <c r="AA45">
        <v>53.11</v>
      </c>
      <c r="AB45">
        <v>0</v>
      </c>
      <c r="AC45">
        <v>41.04</v>
      </c>
      <c r="AD45">
        <v>0</v>
      </c>
      <c r="AE45">
        <v>13.73</v>
      </c>
      <c r="AF45">
        <v>9.66</v>
      </c>
      <c r="AG45">
        <v>48.28</v>
      </c>
    </row>
    <row r="46" spans="1:33">
      <c r="A46" t="s">
        <v>359</v>
      </c>
      <c r="G46" t="s">
        <v>88</v>
      </c>
      <c r="H46" s="73">
        <v>99.9</v>
      </c>
      <c r="I46" s="46">
        <v>0</v>
      </c>
      <c r="J46" s="46">
        <v>13.73</v>
      </c>
      <c r="K46" s="46">
        <v>53.11</v>
      </c>
      <c r="L46" s="46">
        <v>18.2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9.66</v>
      </c>
      <c r="Y46">
        <v>0</v>
      </c>
      <c r="Z46">
        <v>8.5399999999999991</v>
      </c>
      <c r="AA46">
        <v>53.11</v>
      </c>
      <c r="AB46">
        <v>0</v>
      </c>
      <c r="AC46">
        <v>41.04</v>
      </c>
      <c r="AD46">
        <v>0</v>
      </c>
      <c r="AE46">
        <v>13.73</v>
      </c>
      <c r="AF46">
        <v>9.66</v>
      </c>
      <c r="AG46">
        <v>48.28</v>
      </c>
    </row>
    <row r="47" spans="1:33">
      <c r="A47" t="s">
        <v>360</v>
      </c>
      <c r="G47" t="s">
        <v>89</v>
      </c>
      <c r="H47" s="73">
        <v>99.9</v>
      </c>
      <c r="I47" s="46">
        <v>0</v>
      </c>
      <c r="J47" s="46">
        <v>13.73</v>
      </c>
      <c r="K47" s="46">
        <v>53.11</v>
      </c>
      <c r="L47" s="46">
        <v>18.490000000000002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9.66</v>
      </c>
      <c r="Y47">
        <v>0</v>
      </c>
      <c r="Z47">
        <v>8.83</v>
      </c>
      <c r="AA47">
        <v>53.11</v>
      </c>
      <c r="AB47">
        <v>0</v>
      </c>
      <c r="AC47">
        <v>41.04</v>
      </c>
      <c r="AD47">
        <v>0</v>
      </c>
      <c r="AE47">
        <v>13.73</v>
      </c>
      <c r="AF47">
        <v>9.66</v>
      </c>
      <c r="AG47">
        <v>48.28</v>
      </c>
    </row>
    <row r="48" spans="1:33">
      <c r="A48" t="s">
        <v>364</v>
      </c>
      <c r="G48" t="s">
        <v>90</v>
      </c>
      <c r="H48" s="73">
        <v>99.9</v>
      </c>
      <c r="I48" s="46">
        <v>0</v>
      </c>
      <c r="J48" s="46">
        <v>13.73</v>
      </c>
      <c r="K48" s="46">
        <v>53.11</v>
      </c>
      <c r="L48" s="46">
        <v>18.740000000000002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9.66</v>
      </c>
      <c r="Y48">
        <v>0</v>
      </c>
      <c r="Z48">
        <v>9.08</v>
      </c>
      <c r="AA48">
        <v>53.11</v>
      </c>
      <c r="AB48">
        <v>0</v>
      </c>
      <c r="AC48">
        <v>41.04</v>
      </c>
      <c r="AD48">
        <v>0</v>
      </c>
      <c r="AE48">
        <v>13.73</v>
      </c>
      <c r="AF48">
        <v>9.66</v>
      </c>
      <c r="AG48">
        <v>48.28</v>
      </c>
    </row>
    <row r="49" spans="1:33">
      <c r="A49" t="s">
        <v>365</v>
      </c>
      <c r="G49" t="s">
        <v>91</v>
      </c>
      <c r="H49" s="73">
        <v>99.9</v>
      </c>
      <c r="I49" s="46">
        <v>0</v>
      </c>
      <c r="J49" s="46">
        <v>13.73</v>
      </c>
      <c r="K49" s="46">
        <v>53.11</v>
      </c>
      <c r="L49" s="46">
        <v>18.91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9.66</v>
      </c>
      <c r="Y49">
        <v>0</v>
      </c>
      <c r="Z49">
        <v>9.25</v>
      </c>
      <c r="AA49">
        <v>53.11</v>
      </c>
      <c r="AB49">
        <v>0</v>
      </c>
      <c r="AC49">
        <v>41.04</v>
      </c>
      <c r="AD49">
        <v>0</v>
      </c>
      <c r="AE49">
        <v>13.73</v>
      </c>
      <c r="AF49">
        <v>9.66</v>
      </c>
      <c r="AG49">
        <v>48.28</v>
      </c>
    </row>
    <row r="50" spans="1:33">
      <c r="A50" t="s">
        <v>366</v>
      </c>
      <c r="G50" t="s">
        <v>92</v>
      </c>
      <c r="H50" s="73">
        <v>99.9</v>
      </c>
      <c r="I50" s="46">
        <v>0</v>
      </c>
      <c r="J50" s="46">
        <v>13.73</v>
      </c>
      <c r="K50" s="46">
        <v>53.11</v>
      </c>
      <c r="L50" s="46">
        <v>19.009999999999998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9.66</v>
      </c>
      <c r="Y50">
        <v>0</v>
      </c>
      <c r="Z50">
        <v>9.35</v>
      </c>
      <c r="AA50">
        <v>53.11</v>
      </c>
      <c r="AB50">
        <v>0</v>
      </c>
      <c r="AC50">
        <v>41.04</v>
      </c>
      <c r="AD50">
        <v>0</v>
      </c>
      <c r="AE50">
        <v>13.73</v>
      </c>
      <c r="AF50">
        <v>9.66</v>
      </c>
      <c r="AG50">
        <v>48.28</v>
      </c>
    </row>
    <row r="51" spans="1:33">
      <c r="A51" t="s">
        <v>367</v>
      </c>
      <c r="G51" t="s">
        <v>93</v>
      </c>
      <c r="H51" s="73">
        <v>99.9</v>
      </c>
      <c r="I51" s="46">
        <v>0</v>
      </c>
      <c r="J51" s="46">
        <v>13.73</v>
      </c>
      <c r="K51" s="46">
        <v>53.11</v>
      </c>
      <c r="L51" s="46">
        <v>19.11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9.66</v>
      </c>
      <c r="Y51">
        <v>0</v>
      </c>
      <c r="Z51">
        <v>9.4499999999999993</v>
      </c>
      <c r="AA51">
        <v>53.11</v>
      </c>
      <c r="AB51">
        <v>0</v>
      </c>
      <c r="AC51">
        <v>41.04</v>
      </c>
      <c r="AD51">
        <v>0</v>
      </c>
      <c r="AE51">
        <v>13.73</v>
      </c>
      <c r="AF51">
        <v>9.66</v>
      </c>
      <c r="AG51">
        <v>48.28</v>
      </c>
    </row>
    <row r="52" spans="1:33">
      <c r="A52" t="s">
        <v>368</v>
      </c>
      <c r="G52" t="s">
        <v>94</v>
      </c>
      <c r="H52" s="73">
        <v>99.9</v>
      </c>
      <c r="I52" s="46">
        <v>0</v>
      </c>
      <c r="J52" s="46">
        <v>13.73</v>
      </c>
      <c r="K52" s="46">
        <v>53.11</v>
      </c>
      <c r="L52" s="46">
        <v>19.11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9.66</v>
      </c>
      <c r="Y52">
        <v>0</v>
      </c>
      <c r="Z52">
        <v>9.4499999999999993</v>
      </c>
      <c r="AA52">
        <v>53.11</v>
      </c>
      <c r="AB52">
        <v>0</v>
      </c>
      <c r="AC52">
        <v>41.04</v>
      </c>
      <c r="AD52">
        <v>0</v>
      </c>
      <c r="AE52">
        <v>13.73</v>
      </c>
      <c r="AF52">
        <v>9.66</v>
      </c>
      <c r="AG52">
        <v>48.28</v>
      </c>
    </row>
    <row r="53" spans="1:33">
      <c r="A53" t="s">
        <v>400</v>
      </c>
      <c r="G53" t="s">
        <v>95</v>
      </c>
      <c r="H53" s="73">
        <v>99.9</v>
      </c>
      <c r="I53" s="46">
        <v>0</v>
      </c>
      <c r="J53" s="46">
        <v>16.04</v>
      </c>
      <c r="K53" s="46">
        <v>53.11</v>
      </c>
      <c r="L53" s="46">
        <v>19.03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9.66</v>
      </c>
      <c r="Y53">
        <v>0</v>
      </c>
      <c r="Z53">
        <v>9.3699999999999992</v>
      </c>
      <c r="AA53">
        <v>53.11</v>
      </c>
      <c r="AB53">
        <v>0</v>
      </c>
      <c r="AC53">
        <v>41.04</v>
      </c>
      <c r="AD53">
        <v>0</v>
      </c>
      <c r="AE53">
        <v>16.04</v>
      </c>
      <c r="AF53">
        <v>9.66</v>
      </c>
      <c r="AG53">
        <v>48.28</v>
      </c>
    </row>
    <row r="54" spans="1:33">
      <c r="A54" t="s">
        <v>399</v>
      </c>
      <c r="G54" t="s">
        <v>96</v>
      </c>
      <c r="H54" s="73">
        <v>99.9</v>
      </c>
      <c r="I54" s="46">
        <v>0</v>
      </c>
      <c r="J54" s="46">
        <v>16.04</v>
      </c>
      <c r="K54" s="46">
        <v>53.11</v>
      </c>
      <c r="L54" s="46">
        <v>18.990000000000002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9.66</v>
      </c>
      <c r="Y54">
        <v>0</v>
      </c>
      <c r="Z54">
        <v>9.33</v>
      </c>
      <c r="AA54">
        <v>53.11</v>
      </c>
      <c r="AB54">
        <v>0</v>
      </c>
      <c r="AC54">
        <v>41.04</v>
      </c>
      <c r="AD54">
        <v>0</v>
      </c>
      <c r="AE54">
        <v>16.04</v>
      </c>
      <c r="AF54">
        <v>9.66</v>
      </c>
      <c r="AG54">
        <v>48.28</v>
      </c>
    </row>
    <row r="55" spans="1:33">
      <c r="A55" t="s">
        <v>401</v>
      </c>
      <c r="G55" t="s">
        <v>97</v>
      </c>
      <c r="H55" s="73">
        <v>99.8</v>
      </c>
      <c r="I55" s="46">
        <v>0</v>
      </c>
      <c r="J55" s="46">
        <v>16.04</v>
      </c>
      <c r="K55" s="46">
        <v>53.11</v>
      </c>
      <c r="L55" s="46">
        <v>18.89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9.66</v>
      </c>
      <c r="Y55">
        <v>0</v>
      </c>
      <c r="Z55">
        <v>9.23</v>
      </c>
      <c r="AA55">
        <v>53.11</v>
      </c>
      <c r="AB55">
        <v>0</v>
      </c>
      <c r="AC55">
        <v>41.04</v>
      </c>
      <c r="AD55">
        <v>0</v>
      </c>
      <c r="AE55">
        <v>16.04</v>
      </c>
      <c r="AF55">
        <v>9.66</v>
      </c>
      <c r="AG55">
        <v>48.28</v>
      </c>
    </row>
    <row r="56" spans="1:33">
      <c r="A56" t="s">
        <v>401</v>
      </c>
      <c r="G56" t="s">
        <v>98</v>
      </c>
      <c r="H56" s="73">
        <v>99.8</v>
      </c>
      <c r="I56" s="46">
        <v>0</v>
      </c>
      <c r="J56" s="46">
        <v>16.04</v>
      </c>
      <c r="K56" s="46">
        <v>53.11</v>
      </c>
      <c r="L56" s="46">
        <v>18.810000000000002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9.66</v>
      </c>
      <c r="Y56">
        <v>0</v>
      </c>
      <c r="Z56">
        <v>9.15</v>
      </c>
      <c r="AA56">
        <v>53.11</v>
      </c>
      <c r="AB56">
        <v>0</v>
      </c>
      <c r="AC56">
        <v>41.04</v>
      </c>
      <c r="AD56">
        <v>0</v>
      </c>
      <c r="AE56">
        <v>16.04</v>
      </c>
      <c r="AF56">
        <v>9.66</v>
      </c>
      <c r="AG56">
        <v>48.28</v>
      </c>
    </row>
    <row r="57" spans="1:33">
      <c r="G57" t="s">
        <v>99</v>
      </c>
      <c r="H57" s="73">
        <v>99.8</v>
      </c>
      <c r="I57" s="46">
        <v>0</v>
      </c>
      <c r="J57" s="46">
        <v>16.04</v>
      </c>
      <c r="K57" s="46">
        <v>53.11</v>
      </c>
      <c r="L57" s="46">
        <v>18.73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9.66</v>
      </c>
      <c r="Y57">
        <v>0</v>
      </c>
      <c r="Z57">
        <v>9.07</v>
      </c>
      <c r="AA57">
        <v>53.11</v>
      </c>
      <c r="AB57">
        <v>0</v>
      </c>
      <c r="AC57">
        <v>41.04</v>
      </c>
      <c r="AD57">
        <v>0</v>
      </c>
      <c r="AE57">
        <v>16.04</v>
      </c>
      <c r="AF57">
        <v>9.66</v>
      </c>
      <c r="AG57">
        <v>48.28</v>
      </c>
    </row>
    <row r="58" spans="1:33">
      <c r="G58" t="s">
        <v>100</v>
      </c>
      <c r="H58" s="73">
        <v>99.8</v>
      </c>
      <c r="I58" s="46">
        <v>0</v>
      </c>
      <c r="J58" s="46">
        <v>16.04</v>
      </c>
      <c r="K58" s="46">
        <v>53.11</v>
      </c>
      <c r="L58" s="46">
        <v>18.490000000000002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9.66</v>
      </c>
      <c r="Y58">
        <v>0</v>
      </c>
      <c r="Z58">
        <v>8.83</v>
      </c>
      <c r="AA58">
        <v>53.11</v>
      </c>
      <c r="AB58">
        <v>0</v>
      </c>
      <c r="AC58">
        <v>41.04</v>
      </c>
      <c r="AD58">
        <v>0</v>
      </c>
      <c r="AE58">
        <v>16.04</v>
      </c>
      <c r="AF58">
        <v>9.66</v>
      </c>
      <c r="AG58">
        <v>48.28</v>
      </c>
    </row>
    <row r="59" spans="1:33">
      <c r="G59" t="s">
        <v>101</v>
      </c>
      <c r="H59" s="73">
        <v>101.83</v>
      </c>
      <c r="I59" s="46">
        <v>0</v>
      </c>
      <c r="J59" s="46">
        <v>15.86</v>
      </c>
      <c r="K59" s="46">
        <v>53.11</v>
      </c>
      <c r="L59" s="46">
        <v>16.98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9.66</v>
      </c>
      <c r="Y59">
        <v>1.93</v>
      </c>
      <c r="Z59">
        <v>7.32</v>
      </c>
      <c r="AA59">
        <v>53.11</v>
      </c>
      <c r="AB59">
        <v>0</v>
      </c>
      <c r="AC59">
        <v>41.04</v>
      </c>
      <c r="AD59">
        <v>0</v>
      </c>
      <c r="AE59">
        <v>15.86</v>
      </c>
      <c r="AF59">
        <v>9.66</v>
      </c>
      <c r="AG59">
        <v>48.28</v>
      </c>
    </row>
    <row r="60" spans="1:33">
      <c r="G60" t="s">
        <v>102</v>
      </c>
      <c r="H60" s="73">
        <v>101.83</v>
      </c>
      <c r="I60" s="46">
        <v>0</v>
      </c>
      <c r="J60" s="46">
        <v>15.86</v>
      </c>
      <c r="K60" s="46">
        <v>53.11</v>
      </c>
      <c r="L60" s="46">
        <v>17.61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9.66</v>
      </c>
      <c r="Y60">
        <v>1.93</v>
      </c>
      <c r="Z60">
        <v>7.95</v>
      </c>
      <c r="AA60">
        <v>53.11</v>
      </c>
      <c r="AB60">
        <v>0</v>
      </c>
      <c r="AC60">
        <v>41.04</v>
      </c>
      <c r="AD60">
        <v>0</v>
      </c>
      <c r="AE60">
        <v>15.86</v>
      </c>
      <c r="AF60">
        <v>9.66</v>
      </c>
      <c r="AG60">
        <v>48.28</v>
      </c>
    </row>
    <row r="61" spans="1:33">
      <c r="G61" t="s">
        <v>103</v>
      </c>
      <c r="H61" s="73">
        <v>101.83</v>
      </c>
      <c r="I61" s="46">
        <v>0</v>
      </c>
      <c r="J61" s="46">
        <v>15.86</v>
      </c>
      <c r="K61" s="46">
        <v>53.11</v>
      </c>
      <c r="L61" s="46">
        <v>14.26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9.66</v>
      </c>
      <c r="Y61">
        <v>1.93</v>
      </c>
      <c r="Z61">
        <v>4.5999999999999996</v>
      </c>
      <c r="AA61">
        <v>53.11</v>
      </c>
      <c r="AB61">
        <v>0</v>
      </c>
      <c r="AC61">
        <v>41.04</v>
      </c>
      <c r="AD61">
        <v>0</v>
      </c>
      <c r="AE61">
        <v>15.86</v>
      </c>
      <c r="AF61">
        <v>9.66</v>
      </c>
      <c r="AG61">
        <v>48.28</v>
      </c>
    </row>
    <row r="62" spans="1:33">
      <c r="G62" t="s">
        <v>104</v>
      </c>
      <c r="H62" s="73">
        <v>101.83</v>
      </c>
      <c r="I62" s="46">
        <v>0</v>
      </c>
      <c r="J62" s="46">
        <v>15.86</v>
      </c>
      <c r="K62" s="46">
        <v>53.11</v>
      </c>
      <c r="L62" s="46">
        <v>16.61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9.66</v>
      </c>
      <c r="Y62">
        <v>1.93</v>
      </c>
      <c r="Z62">
        <v>6.95</v>
      </c>
      <c r="AA62">
        <v>53.11</v>
      </c>
      <c r="AB62">
        <v>0</v>
      </c>
      <c r="AC62">
        <v>41.04</v>
      </c>
      <c r="AD62">
        <v>0</v>
      </c>
      <c r="AE62">
        <v>15.86</v>
      </c>
      <c r="AF62">
        <v>9.66</v>
      </c>
      <c r="AG62">
        <v>48.28</v>
      </c>
    </row>
    <row r="63" spans="1:33">
      <c r="G63" t="s">
        <v>105</v>
      </c>
      <c r="H63" s="73">
        <v>101.83</v>
      </c>
      <c r="I63" s="46">
        <v>0</v>
      </c>
      <c r="J63" s="46">
        <v>15.58</v>
      </c>
      <c r="K63" s="46">
        <v>53.11</v>
      </c>
      <c r="L63" s="46">
        <v>13.370000000000001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9.66</v>
      </c>
      <c r="Y63">
        <v>1.93</v>
      </c>
      <c r="Z63">
        <v>3.71</v>
      </c>
      <c r="AA63">
        <v>53.11</v>
      </c>
      <c r="AB63">
        <v>0</v>
      </c>
      <c r="AC63">
        <v>41.04</v>
      </c>
      <c r="AD63">
        <v>0</v>
      </c>
      <c r="AE63">
        <v>15.58</v>
      </c>
      <c r="AF63">
        <v>9.66</v>
      </c>
      <c r="AG63">
        <v>48.28</v>
      </c>
    </row>
    <row r="64" spans="1:33">
      <c r="G64" t="s">
        <v>106</v>
      </c>
      <c r="H64" s="73">
        <v>101.83</v>
      </c>
      <c r="I64" s="46">
        <v>0</v>
      </c>
      <c r="J64" s="46">
        <v>15.58</v>
      </c>
      <c r="K64" s="46">
        <v>53.11</v>
      </c>
      <c r="L64" s="46">
        <v>11.7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9.66</v>
      </c>
      <c r="Y64">
        <v>1.93</v>
      </c>
      <c r="Z64">
        <v>2.04</v>
      </c>
      <c r="AA64">
        <v>53.11</v>
      </c>
      <c r="AB64">
        <v>0</v>
      </c>
      <c r="AC64">
        <v>41.04</v>
      </c>
      <c r="AD64">
        <v>0</v>
      </c>
      <c r="AE64">
        <v>15.58</v>
      </c>
      <c r="AF64">
        <v>9.66</v>
      </c>
      <c r="AG64">
        <v>48.28</v>
      </c>
    </row>
    <row r="65" spans="7:33">
      <c r="G65" t="s">
        <v>107</v>
      </c>
      <c r="H65" s="73">
        <v>101.83</v>
      </c>
      <c r="I65" s="46">
        <v>0</v>
      </c>
      <c r="J65" s="46">
        <v>15.58</v>
      </c>
      <c r="K65" s="46">
        <v>53.11</v>
      </c>
      <c r="L65" s="46">
        <v>10.83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9.66</v>
      </c>
      <c r="Y65">
        <v>1.93</v>
      </c>
      <c r="Z65">
        <v>1.17</v>
      </c>
      <c r="AA65">
        <v>53.11</v>
      </c>
      <c r="AB65">
        <v>0</v>
      </c>
      <c r="AC65">
        <v>41.04</v>
      </c>
      <c r="AD65">
        <v>0</v>
      </c>
      <c r="AE65">
        <v>15.58</v>
      </c>
      <c r="AF65">
        <v>9.66</v>
      </c>
      <c r="AG65">
        <v>48.28</v>
      </c>
    </row>
    <row r="66" spans="7:33">
      <c r="G66" t="s">
        <v>108</v>
      </c>
      <c r="H66" s="73">
        <v>101.83</v>
      </c>
      <c r="I66" s="46">
        <v>0</v>
      </c>
      <c r="J66" s="46">
        <v>15.58</v>
      </c>
      <c r="K66" s="46">
        <v>53.11</v>
      </c>
      <c r="L66" s="46">
        <v>10.42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9.66</v>
      </c>
      <c r="Y66">
        <v>1.93</v>
      </c>
      <c r="Z66">
        <v>0.76</v>
      </c>
      <c r="AA66">
        <v>53.11</v>
      </c>
      <c r="AB66">
        <v>0</v>
      </c>
      <c r="AC66">
        <v>41.04</v>
      </c>
      <c r="AD66">
        <v>0</v>
      </c>
      <c r="AE66">
        <v>15.58</v>
      </c>
      <c r="AF66">
        <v>9.66</v>
      </c>
      <c r="AG66">
        <v>48.28</v>
      </c>
    </row>
    <row r="67" spans="7:33">
      <c r="G67" t="s">
        <v>109</v>
      </c>
      <c r="H67" s="73">
        <v>101.54</v>
      </c>
      <c r="I67" s="46">
        <v>0</v>
      </c>
      <c r="J67" s="46">
        <v>15.39</v>
      </c>
      <c r="K67" s="46">
        <v>53.11</v>
      </c>
      <c r="L67" s="46">
        <v>10.09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9.66</v>
      </c>
      <c r="Y67">
        <v>1.93</v>
      </c>
      <c r="Z67">
        <v>0.43</v>
      </c>
      <c r="AA67">
        <v>53.11</v>
      </c>
      <c r="AB67">
        <v>0</v>
      </c>
      <c r="AC67">
        <v>41.04</v>
      </c>
      <c r="AD67">
        <v>0</v>
      </c>
      <c r="AE67">
        <v>15.39</v>
      </c>
      <c r="AF67">
        <v>9.66</v>
      </c>
      <c r="AG67">
        <v>48.28</v>
      </c>
    </row>
    <row r="68" spans="7:33">
      <c r="G68" t="s">
        <v>110</v>
      </c>
      <c r="H68" s="73">
        <v>101.54</v>
      </c>
      <c r="I68" s="46">
        <v>0</v>
      </c>
      <c r="J68" s="46">
        <v>15.39</v>
      </c>
      <c r="K68" s="46">
        <v>53.11</v>
      </c>
      <c r="L68" s="46">
        <v>10.210000000000001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9.66</v>
      </c>
      <c r="Y68">
        <v>1.93</v>
      </c>
      <c r="Z68">
        <v>0.55000000000000004</v>
      </c>
      <c r="AA68">
        <v>53.11</v>
      </c>
      <c r="AB68">
        <v>0</v>
      </c>
      <c r="AC68">
        <v>41.04</v>
      </c>
      <c r="AD68">
        <v>0</v>
      </c>
      <c r="AE68">
        <v>15.39</v>
      </c>
      <c r="AF68">
        <v>9.66</v>
      </c>
      <c r="AG68">
        <v>48.28</v>
      </c>
    </row>
    <row r="69" spans="7:33">
      <c r="G69" t="s">
        <v>111</v>
      </c>
      <c r="H69" s="73">
        <v>101.54</v>
      </c>
      <c r="I69" s="46">
        <v>0</v>
      </c>
      <c r="J69" s="46">
        <v>15.39</v>
      </c>
      <c r="K69" s="46">
        <v>53.11</v>
      </c>
      <c r="L69" s="46">
        <v>12.09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9.66</v>
      </c>
      <c r="Y69">
        <v>1.93</v>
      </c>
      <c r="Z69">
        <v>2.4300000000000002</v>
      </c>
      <c r="AA69">
        <v>53.11</v>
      </c>
      <c r="AB69">
        <v>0</v>
      </c>
      <c r="AC69">
        <v>41.04</v>
      </c>
      <c r="AD69">
        <v>0</v>
      </c>
      <c r="AE69">
        <v>15.39</v>
      </c>
      <c r="AF69">
        <v>9.66</v>
      </c>
      <c r="AG69">
        <v>48.28</v>
      </c>
    </row>
    <row r="70" spans="7:33">
      <c r="G70" t="s">
        <v>112</v>
      </c>
      <c r="H70" s="73">
        <v>101.54</v>
      </c>
      <c r="I70" s="46">
        <v>0</v>
      </c>
      <c r="J70" s="46">
        <v>15.39</v>
      </c>
      <c r="K70" s="46">
        <v>50.41</v>
      </c>
      <c r="L70" s="46">
        <v>13.08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9.66</v>
      </c>
      <c r="Y70">
        <v>1.93</v>
      </c>
      <c r="Z70">
        <v>3.42</v>
      </c>
      <c r="AA70">
        <v>50.41</v>
      </c>
      <c r="AB70">
        <v>0</v>
      </c>
      <c r="AC70">
        <v>41.04</v>
      </c>
      <c r="AD70">
        <v>0</v>
      </c>
      <c r="AE70">
        <v>15.39</v>
      </c>
      <c r="AF70">
        <v>9.66</v>
      </c>
      <c r="AG70">
        <v>48.28</v>
      </c>
    </row>
    <row r="71" spans="7:33">
      <c r="G71" t="s">
        <v>113</v>
      </c>
      <c r="H71" s="73">
        <v>101.54</v>
      </c>
      <c r="I71" s="46">
        <v>0</v>
      </c>
      <c r="J71" s="46">
        <v>15.12</v>
      </c>
      <c r="K71" s="46">
        <v>0</v>
      </c>
      <c r="L71" s="46">
        <v>11.64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9.66</v>
      </c>
      <c r="Y71">
        <v>1.93</v>
      </c>
      <c r="Z71">
        <v>1.98</v>
      </c>
      <c r="AA71">
        <v>0</v>
      </c>
      <c r="AB71">
        <v>0</v>
      </c>
      <c r="AC71">
        <v>41.04</v>
      </c>
      <c r="AD71">
        <v>0</v>
      </c>
      <c r="AE71">
        <v>15.12</v>
      </c>
      <c r="AF71">
        <v>9.66</v>
      </c>
      <c r="AG71">
        <v>48.28</v>
      </c>
    </row>
    <row r="72" spans="7:33">
      <c r="G72" t="s">
        <v>114</v>
      </c>
      <c r="H72" s="73">
        <v>101.54</v>
      </c>
      <c r="I72" s="46">
        <v>0</v>
      </c>
      <c r="J72" s="46">
        <v>15.12</v>
      </c>
      <c r="K72" s="46">
        <v>0</v>
      </c>
      <c r="L72" s="46">
        <v>11.030000000000001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9.66</v>
      </c>
      <c r="Y72">
        <v>1.93</v>
      </c>
      <c r="Z72">
        <v>1.37</v>
      </c>
      <c r="AA72">
        <v>0</v>
      </c>
      <c r="AB72">
        <v>0</v>
      </c>
      <c r="AC72">
        <v>41.04</v>
      </c>
      <c r="AD72">
        <v>0</v>
      </c>
      <c r="AE72">
        <v>15.12</v>
      </c>
      <c r="AF72">
        <v>9.66</v>
      </c>
      <c r="AG72">
        <v>48.28</v>
      </c>
    </row>
    <row r="73" spans="7:33">
      <c r="G73" t="s">
        <v>115</v>
      </c>
      <c r="H73" s="73">
        <v>101.54</v>
      </c>
      <c r="I73" s="46">
        <v>0</v>
      </c>
      <c r="J73" s="46">
        <v>15.12</v>
      </c>
      <c r="K73" s="46">
        <v>0</v>
      </c>
      <c r="L73" s="46">
        <v>10.39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9.66</v>
      </c>
      <c r="Y73">
        <v>1.93</v>
      </c>
      <c r="Z73">
        <v>0.73</v>
      </c>
      <c r="AA73">
        <v>0</v>
      </c>
      <c r="AB73">
        <v>0</v>
      </c>
      <c r="AC73">
        <v>41.04</v>
      </c>
      <c r="AD73">
        <v>0</v>
      </c>
      <c r="AE73">
        <v>15.12</v>
      </c>
      <c r="AF73">
        <v>9.66</v>
      </c>
      <c r="AG73">
        <v>48.28</v>
      </c>
    </row>
    <row r="74" spans="7:33">
      <c r="G74" t="s">
        <v>116</v>
      </c>
      <c r="H74" s="73">
        <v>101.54</v>
      </c>
      <c r="I74" s="46">
        <v>0</v>
      </c>
      <c r="J74" s="46">
        <v>15.12</v>
      </c>
      <c r="K74" s="46">
        <v>0</v>
      </c>
      <c r="L74" s="46">
        <v>9.7900000000000009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9.66</v>
      </c>
      <c r="Y74">
        <v>1.93</v>
      </c>
      <c r="Z74">
        <v>0.13</v>
      </c>
      <c r="AA74">
        <v>0</v>
      </c>
      <c r="AB74">
        <v>0</v>
      </c>
      <c r="AC74">
        <v>41.04</v>
      </c>
      <c r="AD74">
        <v>0</v>
      </c>
      <c r="AE74">
        <v>15.12</v>
      </c>
      <c r="AF74">
        <v>9.66</v>
      </c>
      <c r="AG74">
        <v>48.28</v>
      </c>
    </row>
    <row r="75" spans="7:33">
      <c r="G75" t="s">
        <v>117</v>
      </c>
      <c r="H75" s="73">
        <v>101.54</v>
      </c>
      <c r="I75" s="46">
        <v>0</v>
      </c>
      <c r="J75" s="46">
        <v>14.94</v>
      </c>
      <c r="K75" s="46">
        <v>0</v>
      </c>
      <c r="L75" s="46">
        <v>9.83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9.66</v>
      </c>
      <c r="Y75">
        <v>1.93</v>
      </c>
      <c r="Z75">
        <v>0.17</v>
      </c>
      <c r="AA75">
        <v>0</v>
      </c>
      <c r="AB75">
        <v>0</v>
      </c>
      <c r="AC75">
        <v>41.04</v>
      </c>
      <c r="AD75">
        <v>0</v>
      </c>
      <c r="AE75">
        <v>14.94</v>
      </c>
      <c r="AF75">
        <v>9.66</v>
      </c>
      <c r="AG75">
        <v>48.28</v>
      </c>
    </row>
    <row r="76" spans="7:33">
      <c r="G76" t="s">
        <v>118</v>
      </c>
      <c r="H76" s="73">
        <v>101.54</v>
      </c>
      <c r="I76" s="46">
        <v>0</v>
      </c>
      <c r="J76" s="46">
        <v>14.94</v>
      </c>
      <c r="K76" s="46">
        <v>0</v>
      </c>
      <c r="L76" s="46">
        <v>9.66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9.66</v>
      </c>
      <c r="Y76">
        <v>1.93</v>
      </c>
      <c r="Z76">
        <v>0</v>
      </c>
      <c r="AA76">
        <v>0</v>
      </c>
      <c r="AB76">
        <v>0</v>
      </c>
      <c r="AC76">
        <v>41.04</v>
      </c>
      <c r="AD76">
        <v>0</v>
      </c>
      <c r="AE76">
        <v>14.94</v>
      </c>
      <c r="AF76">
        <v>9.66</v>
      </c>
      <c r="AG76">
        <v>48.28</v>
      </c>
    </row>
    <row r="77" spans="7:33">
      <c r="G77" t="s">
        <v>119</v>
      </c>
      <c r="H77" s="73">
        <v>101.54</v>
      </c>
      <c r="I77" s="46">
        <v>0</v>
      </c>
      <c r="J77" s="46">
        <v>14.94</v>
      </c>
      <c r="K77" s="46">
        <v>0</v>
      </c>
      <c r="L77" s="46">
        <v>9.66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9.66</v>
      </c>
      <c r="Y77">
        <v>1.93</v>
      </c>
      <c r="Z77">
        <v>0</v>
      </c>
      <c r="AA77">
        <v>0</v>
      </c>
      <c r="AB77">
        <v>0</v>
      </c>
      <c r="AC77">
        <v>41.04</v>
      </c>
      <c r="AD77">
        <v>0</v>
      </c>
      <c r="AE77">
        <v>14.94</v>
      </c>
      <c r="AF77">
        <v>9.66</v>
      </c>
      <c r="AG77">
        <v>48.28</v>
      </c>
    </row>
    <row r="78" spans="7:33">
      <c r="G78" t="s">
        <v>120</v>
      </c>
      <c r="H78" s="73">
        <v>101.54</v>
      </c>
      <c r="I78" s="46">
        <v>0</v>
      </c>
      <c r="J78" s="46">
        <v>14.94</v>
      </c>
      <c r="K78" s="46">
        <v>0</v>
      </c>
      <c r="L78" s="46">
        <v>9.66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9.66</v>
      </c>
      <c r="Y78">
        <v>1.93</v>
      </c>
      <c r="Z78">
        <v>0</v>
      </c>
      <c r="AA78">
        <v>0</v>
      </c>
      <c r="AB78">
        <v>0</v>
      </c>
      <c r="AC78">
        <v>41.04</v>
      </c>
      <c r="AD78">
        <v>0</v>
      </c>
      <c r="AE78">
        <v>14.94</v>
      </c>
      <c r="AF78">
        <v>9.66</v>
      </c>
      <c r="AG78">
        <v>48.28</v>
      </c>
    </row>
    <row r="79" spans="7:33">
      <c r="G79" t="s">
        <v>121</v>
      </c>
      <c r="H79" s="73">
        <v>101.63</v>
      </c>
      <c r="I79" s="46">
        <v>0</v>
      </c>
      <c r="J79" s="46">
        <v>16.04</v>
      </c>
      <c r="K79" s="46">
        <v>0</v>
      </c>
      <c r="L79" s="46">
        <v>9.66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9.66</v>
      </c>
      <c r="Y79">
        <v>1.93</v>
      </c>
      <c r="Z79">
        <v>0</v>
      </c>
      <c r="AA79">
        <v>0</v>
      </c>
      <c r="AB79">
        <v>0</v>
      </c>
      <c r="AC79">
        <v>41.04</v>
      </c>
      <c r="AD79">
        <v>0</v>
      </c>
      <c r="AE79">
        <v>16.04</v>
      </c>
      <c r="AF79">
        <v>9.66</v>
      </c>
      <c r="AG79">
        <v>48.28</v>
      </c>
    </row>
    <row r="80" spans="7:33">
      <c r="G80" t="s">
        <v>122</v>
      </c>
      <c r="H80" s="73">
        <v>101.63</v>
      </c>
      <c r="I80" s="46">
        <v>0</v>
      </c>
      <c r="J80" s="46">
        <v>16.04</v>
      </c>
      <c r="K80" s="46">
        <v>0</v>
      </c>
      <c r="L80" s="46">
        <v>9.66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9.66</v>
      </c>
      <c r="Y80">
        <v>1.93</v>
      </c>
      <c r="Z80">
        <v>0</v>
      </c>
      <c r="AA80">
        <v>0</v>
      </c>
      <c r="AB80">
        <v>0</v>
      </c>
      <c r="AC80">
        <v>41.04</v>
      </c>
      <c r="AD80">
        <v>0</v>
      </c>
      <c r="AE80">
        <v>16.04</v>
      </c>
      <c r="AF80">
        <v>9.66</v>
      </c>
      <c r="AG80">
        <v>48.28</v>
      </c>
    </row>
    <row r="81" spans="7:33">
      <c r="G81" t="s">
        <v>123</v>
      </c>
      <c r="H81" s="73">
        <v>101.63</v>
      </c>
      <c r="I81" s="46">
        <v>0</v>
      </c>
      <c r="J81" s="46">
        <v>16.04</v>
      </c>
      <c r="K81" s="46">
        <v>0</v>
      </c>
      <c r="L81" s="46">
        <v>9.66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9.66</v>
      </c>
      <c r="Y81">
        <v>1.93</v>
      </c>
      <c r="Z81">
        <v>0</v>
      </c>
      <c r="AA81">
        <v>0</v>
      </c>
      <c r="AB81">
        <v>0</v>
      </c>
      <c r="AC81">
        <v>41.04</v>
      </c>
      <c r="AD81">
        <v>0</v>
      </c>
      <c r="AE81">
        <v>16.04</v>
      </c>
      <c r="AF81">
        <v>9.66</v>
      </c>
      <c r="AG81">
        <v>48.28</v>
      </c>
    </row>
    <row r="82" spans="7:33">
      <c r="G82" t="s">
        <v>124</v>
      </c>
      <c r="H82" s="73">
        <v>101.63</v>
      </c>
      <c r="I82" s="46">
        <v>0</v>
      </c>
      <c r="J82" s="46">
        <v>16.04</v>
      </c>
      <c r="K82" s="46">
        <v>0</v>
      </c>
      <c r="L82" s="46">
        <v>9.66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9.66</v>
      </c>
      <c r="Y82">
        <v>1.93</v>
      </c>
      <c r="Z82">
        <v>0</v>
      </c>
      <c r="AA82">
        <v>0</v>
      </c>
      <c r="AB82">
        <v>0</v>
      </c>
      <c r="AC82">
        <v>41.04</v>
      </c>
      <c r="AD82">
        <v>0</v>
      </c>
      <c r="AE82">
        <v>16.04</v>
      </c>
      <c r="AF82">
        <v>9.66</v>
      </c>
      <c r="AG82">
        <v>48.28</v>
      </c>
    </row>
    <row r="83" spans="7:33">
      <c r="G83" t="s">
        <v>125</v>
      </c>
      <c r="H83" s="73">
        <v>101.59</v>
      </c>
      <c r="I83" s="46">
        <v>0</v>
      </c>
      <c r="J83" s="46">
        <v>15.95</v>
      </c>
      <c r="K83" s="46">
        <v>0</v>
      </c>
      <c r="L83" s="46">
        <v>9.66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9.66</v>
      </c>
      <c r="Y83">
        <v>1.93</v>
      </c>
      <c r="Z83">
        <v>0</v>
      </c>
      <c r="AA83">
        <v>0</v>
      </c>
      <c r="AB83">
        <v>0</v>
      </c>
      <c r="AC83">
        <v>41.04</v>
      </c>
      <c r="AD83">
        <v>0</v>
      </c>
      <c r="AE83">
        <v>15.95</v>
      </c>
      <c r="AF83">
        <v>9.66</v>
      </c>
      <c r="AG83">
        <v>48.28</v>
      </c>
    </row>
    <row r="84" spans="7:33">
      <c r="G84" t="s">
        <v>126</v>
      </c>
      <c r="H84" s="73">
        <v>101.59</v>
      </c>
      <c r="I84" s="46">
        <v>0</v>
      </c>
      <c r="J84" s="46">
        <v>15.95</v>
      </c>
      <c r="K84" s="46">
        <v>0</v>
      </c>
      <c r="L84" s="46">
        <v>9.66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9.66</v>
      </c>
      <c r="Y84">
        <v>1.93</v>
      </c>
      <c r="Z84">
        <v>0</v>
      </c>
      <c r="AA84">
        <v>0</v>
      </c>
      <c r="AB84">
        <v>0</v>
      </c>
      <c r="AC84">
        <v>41.04</v>
      </c>
      <c r="AD84">
        <v>0</v>
      </c>
      <c r="AE84">
        <v>15.95</v>
      </c>
      <c r="AF84">
        <v>9.66</v>
      </c>
      <c r="AG84">
        <v>48.28</v>
      </c>
    </row>
    <row r="85" spans="7:33">
      <c r="G85" t="s">
        <v>127</v>
      </c>
      <c r="H85" s="73">
        <v>101.59</v>
      </c>
      <c r="I85" s="46">
        <v>0</v>
      </c>
      <c r="J85" s="46">
        <v>15.95</v>
      </c>
      <c r="K85" s="46">
        <v>0</v>
      </c>
      <c r="L85" s="46">
        <v>9.66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9.66</v>
      </c>
      <c r="Y85">
        <v>1.93</v>
      </c>
      <c r="Z85">
        <v>0</v>
      </c>
      <c r="AA85">
        <v>0</v>
      </c>
      <c r="AB85">
        <v>0</v>
      </c>
      <c r="AC85">
        <v>41.04</v>
      </c>
      <c r="AD85">
        <v>0</v>
      </c>
      <c r="AE85">
        <v>15.95</v>
      </c>
      <c r="AF85">
        <v>9.66</v>
      </c>
      <c r="AG85">
        <v>48.28</v>
      </c>
    </row>
    <row r="86" spans="7:33">
      <c r="G86" t="s">
        <v>128</v>
      </c>
      <c r="H86" s="73">
        <v>101.59</v>
      </c>
      <c r="I86" s="46">
        <v>0</v>
      </c>
      <c r="J86" s="46">
        <v>15.95</v>
      </c>
      <c r="K86" s="46">
        <v>0</v>
      </c>
      <c r="L86" s="46">
        <v>9.66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9.66</v>
      </c>
      <c r="Y86">
        <v>1.93</v>
      </c>
      <c r="Z86">
        <v>0</v>
      </c>
      <c r="AA86">
        <v>0</v>
      </c>
      <c r="AB86">
        <v>0</v>
      </c>
      <c r="AC86">
        <v>41.04</v>
      </c>
      <c r="AD86">
        <v>0</v>
      </c>
      <c r="AE86">
        <v>15.95</v>
      </c>
      <c r="AF86">
        <v>9.66</v>
      </c>
      <c r="AG86">
        <v>48.28</v>
      </c>
    </row>
    <row r="87" spans="7:33">
      <c r="G87" t="s">
        <v>129</v>
      </c>
      <c r="H87" s="73">
        <v>101.59</v>
      </c>
      <c r="I87" s="46">
        <v>0</v>
      </c>
      <c r="J87" s="46">
        <v>15.86</v>
      </c>
      <c r="K87" s="46">
        <v>0</v>
      </c>
      <c r="L87" s="46">
        <v>9.66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9.66</v>
      </c>
      <c r="Y87">
        <v>1.93</v>
      </c>
      <c r="Z87">
        <v>0</v>
      </c>
      <c r="AA87">
        <v>0</v>
      </c>
      <c r="AB87">
        <v>0</v>
      </c>
      <c r="AC87">
        <v>41.04</v>
      </c>
      <c r="AD87">
        <v>0</v>
      </c>
      <c r="AE87">
        <v>15.86</v>
      </c>
      <c r="AF87">
        <v>9.66</v>
      </c>
      <c r="AG87">
        <v>48.28</v>
      </c>
    </row>
    <row r="88" spans="7:33">
      <c r="G88" t="s">
        <v>130</v>
      </c>
      <c r="H88" s="73">
        <v>101.59</v>
      </c>
      <c r="I88" s="46">
        <v>0</v>
      </c>
      <c r="J88" s="46">
        <v>15.86</v>
      </c>
      <c r="K88" s="46">
        <v>0</v>
      </c>
      <c r="L88" s="46">
        <v>9.66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9.66</v>
      </c>
      <c r="Y88">
        <v>1.93</v>
      </c>
      <c r="Z88">
        <v>0</v>
      </c>
      <c r="AA88">
        <v>0</v>
      </c>
      <c r="AB88">
        <v>0</v>
      </c>
      <c r="AC88">
        <v>41.04</v>
      </c>
      <c r="AD88">
        <v>0</v>
      </c>
      <c r="AE88">
        <v>15.86</v>
      </c>
      <c r="AF88">
        <v>9.66</v>
      </c>
      <c r="AG88">
        <v>48.28</v>
      </c>
    </row>
    <row r="89" spans="7:33">
      <c r="G89" t="s">
        <v>131</v>
      </c>
      <c r="H89" s="73">
        <v>101.59</v>
      </c>
      <c r="I89" s="46">
        <v>0</v>
      </c>
      <c r="J89" s="46">
        <v>15.86</v>
      </c>
      <c r="K89" s="46">
        <v>0</v>
      </c>
      <c r="L89" s="46">
        <v>9.66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9.66</v>
      </c>
      <c r="Y89">
        <v>1.93</v>
      </c>
      <c r="Z89">
        <v>0</v>
      </c>
      <c r="AA89">
        <v>0</v>
      </c>
      <c r="AB89">
        <v>0</v>
      </c>
      <c r="AC89">
        <v>41.04</v>
      </c>
      <c r="AD89">
        <v>0</v>
      </c>
      <c r="AE89">
        <v>15.86</v>
      </c>
      <c r="AF89">
        <v>9.66</v>
      </c>
      <c r="AG89">
        <v>48.28</v>
      </c>
    </row>
    <row r="90" spans="7:33">
      <c r="G90" t="s">
        <v>132</v>
      </c>
      <c r="H90" s="73">
        <v>101.59</v>
      </c>
      <c r="I90" s="46">
        <v>0</v>
      </c>
      <c r="J90" s="46">
        <v>15.86</v>
      </c>
      <c r="K90" s="46">
        <v>0</v>
      </c>
      <c r="L90" s="46">
        <v>9.66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9.66</v>
      </c>
      <c r="Y90">
        <v>1.93</v>
      </c>
      <c r="Z90">
        <v>0</v>
      </c>
      <c r="AA90">
        <v>0</v>
      </c>
      <c r="AB90">
        <v>0</v>
      </c>
      <c r="AC90">
        <v>41.04</v>
      </c>
      <c r="AD90">
        <v>0</v>
      </c>
      <c r="AE90">
        <v>15.86</v>
      </c>
      <c r="AF90">
        <v>9.66</v>
      </c>
      <c r="AG90">
        <v>48.28</v>
      </c>
    </row>
    <row r="91" spans="7:33">
      <c r="G91" t="s">
        <v>133</v>
      </c>
      <c r="H91" s="73">
        <v>101.59</v>
      </c>
      <c r="I91" s="46">
        <v>0</v>
      </c>
      <c r="J91" s="46">
        <v>15.76</v>
      </c>
      <c r="K91" s="46">
        <v>0</v>
      </c>
      <c r="L91" s="46">
        <v>9.66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9.66</v>
      </c>
      <c r="Y91">
        <v>1.93</v>
      </c>
      <c r="Z91">
        <v>0</v>
      </c>
      <c r="AA91">
        <v>0</v>
      </c>
      <c r="AB91">
        <v>0</v>
      </c>
      <c r="AC91">
        <v>41.04</v>
      </c>
      <c r="AD91">
        <v>0</v>
      </c>
      <c r="AE91">
        <v>15.76</v>
      </c>
      <c r="AF91">
        <v>9.66</v>
      </c>
      <c r="AG91">
        <v>48.28</v>
      </c>
    </row>
    <row r="92" spans="7:33">
      <c r="G92" t="s">
        <v>134</v>
      </c>
      <c r="H92" s="73">
        <v>101.59</v>
      </c>
      <c r="I92" s="46">
        <v>0</v>
      </c>
      <c r="J92" s="46">
        <v>15.76</v>
      </c>
      <c r="K92" s="46">
        <v>0</v>
      </c>
      <c r="L92" s="46">
        <v>9.66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9.66</v>
      </c>
      <c r="Y92">
        <v>1.93</v>
      </c>
      <c r="Z92">
        <v>0</v>
      </c>
      <c r="AA92">
        <v>0</v>
      </c>
      <c r="AB92">
        <v>0</v>
      </c>
      <c r="AC92">
        <v>41.04</v>
      </c>
      <c r="AD92">
        <v>0</v>
      </c>
      <c r="AE92">
        <v>15.76</v>
      </c>
      <c r="AF92">
        <v>9.66</v>
      </c>
      <c r="AG92">
        <v>48.28</v>
      </c>
    </row>
    <row r="93" spans="7:33">
      <c r="G93" t="s">
        <v>135</v>
      </c>
      <c r="H93" s="73">
        <v>101.59</v>
      </c>
      <c r="I93" s="46">
        <v>0</v>
      </c>
      <c r="J93" s="46">
        <v>15.76</v>
      </c>
      <c r="K93" s="46">
        <v>0</v>
      </c>
      <c r="L93" s="46">
        <v>9.66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9.66</v>
      </c>
      <c r="Y93">
        <v>1.93</v>
      </c>
      <c r="Z93">
        <v>0</v>
      </c>
      <c r="AA93">
        <v>0</v>
      </c>
      <c r="AB93">
        <v>0</v>
      </c>
      <c r="AC93">
        <v>41.04</v>
      </c>
      <c r="AD93">
        <v>0</v>
      </c>
      <c r="AE93">
        <v>15.76</v>
      </c>
      <c r="AF93">
        <v>9.66</v>
      </c>
      <c r="AG93">
        <v>48.28</v>
      </c>
    </row>
    <row r="94" spans="7:33">
      <c r="G94" t="s">
        <v>136</v>
      </c>
      <c r="H94" s="73">
        <v>101.59</v>
      </c>
      <c r="I94" s="46">
        <v>0</v>
      </c>
      <c r="J94" s="46">
        <v>15.76</v>
      </c>
      <c r="K94" s="46">
        <v>0</v>
      </c>
      <c r="L94" s="46">
        <v>9.66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9.66</v>
      </c>
      <c r="Y94">
        <v>1.93</v>
      </c>
      <c r="Z94">
        <v>0</v>
      </c>
      <c r="AA94">
        <v>0</v>
      </c>
      <c r="AB94">
        <v>0</v>
      </c>
      <c r="AC94">
        <v>41.04</v>
      </c>
      <c r="AD94">
        <v>0</v>
      </c>
      <c r="AE94">
        <v>15.76</v>
      </c>
      <c r="AF94">
        <v>9.66</v>
      </c>
      <c r="AG94">
        <v>48.28</v>
      </c>
    </row>
    <row r="95" spans="7:33">
      <c r="G95" t="s">
        <v>137</v>
      </c>
      <c r="H95" s="73">
        <v>101.54</v>
      </c>
      <c r="I95" s="46">
        <v>0</v>
      </c>
      <c r="J95" s="46">
        <v>15.58</v>
      </c>
      <c r="K95" s="46">
        <v>0</v>
      </c>
      <c r="L95" s="46">
        <v>9.66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9.66</v>
      </c>
      <c r="Y95">
        <v>1.93</v>
      </c>
      <c r="Z95">
        <v>0</v>
      </c>
      <c r="AA95">
        <v>0</v>
      </c>
      <c r="AB95">
        <v>0</v>
      </c>
      <c r="AC95">
        <v>41.04</v>
      </c>
      <c r="AD95">
        <v>0</v>
      </c>
      <c r="AE95">
        <v>15.58</v>
      </c>
      <c r="AF95">
        <v>9.66</v>
      </c>
      <c r="AG95">
        <v>48.28</v>
      </c>
    </row>
    <row r="96" spans="7:33">
      <c r="G96" t="s">
        <v>138</v>
      </c>
      <c r="H96" s="73">
        <v>101.54</v>
      </c>
      <c r="I96" s="46">
        <v>0</v>
      </c>
      <c r="J96" s="46">
        <v>15.58</v>
      </c>
      <c r="K96" s="46">
        <v>0</v>
      </c>
      <c r="L96" s="46">
        <v>9.66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9.66</v>
      </c>
      <c r="Y96">
        <v>1.93</v>
      </c>
      <c r="Z96">
        <v>0</v>
      </c>
      <c r="AA96">
        <v>0</v>
      </c>
      <c r="AB96">
        <v>0</v>
      </c>
      <c r="AC96">
        <v>41.04</v>
      </c>
      <c r="AD96">
        <v>0</v>
      </c>
      <c r="AE96">
        <v>15.58</v>
      </c>
      <c r="AF96">
        <v>9.66</v>
      </c>
      <c r="AG96">
        <v>48.28</v>
      </c>
    </row>
    <row r="97" spans="1:133">
      <c r="G97" t="s">
        <v>139</v>
      </c>
      <c r="H97" s="73">
        <v>101.54</v>
      </c>
      <c r="I97" s="46">
        <v>0</v>
      </c>
      <c r="J97" s="46">
        <v>15.58</v>
      </c>
      <c r="K97" s="46">
        <v>0</v>
      </c>
      <c r="L97" s="46">
        <v>9.66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9.66</v>
      </c>
      <c r="Y97">
        <v>1.93</v>
      </c>
      <c r="Z97">
        <v>0</v>
      </c>
      <c r="AA97">
        <v>0</v>
      </c>
      <c r="AB97">
        <v>0</v>
      </c>
      <c r="AC97">
        <v>41.04</v>
      </c>
      <c r="AD97">
        <v>0</v>
      </c>
      <c r="AE97">
        <v>15.58</v>
      </c>
      <c r="AF97">
        <v>9.66</v>
      </c>
      <c r="AG97">
        <v>48.28</v>
      </c>
    </row>
    <row r="98" spans="1:133">
      <c r="G98" t="s">
        <v>140</v>
      </c>
      <c r="H98" s="73">
        <v>101.54</v>
      </c>
      <c r="I98" s="46">
        <v>0</v>
      </c>
      <c r="J98" s="46">
        <v>15.58</v>
      </c>
      <c r="K98" s="46">
        <v>0</v>
      </c>
      <c r="L98" s="46">
        <v>9.66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9.66</v>
      </c>
      <c r="Y98">
        <v>1.93</v>
      </c>
      <c r="Z98">
        <v>0</v>
      </c>
      <c r="AA98">
        <v>0</v>
      </c>
      <c r="AB98">
        <v>0</v>
      </c>
      <c r="AC98">
        <v>41.04</v>
      </c>
      <c r="AD98">
        <v>0</v>
      </c>
      <c r="AE98">
        <v>15.58</v>
      </c>
      <c r="AF98">
        <v>9.66</v>
      </c>
      <c r="AG98">
        <v>48.28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2.4112000000000009</v>
      </c>
      <c r="I99" s="69">
        <f t="shared" ref="I99:BU99" si="1">SUM(I3:I98)/4000</f>
        <v>0</v>
      </c>
      <c r="J99" s="69">
        <f t="shared" si="1"/>
        <v>0.31914999999999999</v>
      </c>
      <c r="K99" s="69">
        <f t="shared" si="1"/>
        <v>0.42420499999999978</v>
      </c>
      <c r="L99" s="69">
        <f t="shared" si="1"/>
        <v>0.29087500000000022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1.6380000000000013E-2</v>
      </c>
      <c r="X99">
        <f t="shared" si="1"/>
        <v>0.2318399999999998</v>
      </c>
      <c r="Y99">
        <f t="shared" si="1"/>
        <v>1.9300000000000012E-2</v>
      </c>
      <c r="Z99">
        <f t="shared" si="1"/>
        <v>5.9034999999999983E-2</v>
      </c>
      <c r="AA99">
        <f t="shared" si="1"/>
        <v>0.42420499999999978</v>
      </c>
      <c r="AB99">
        <f t="shared" si="1"/>
        <v>0</v>
      </c>
      <c r="AC99">
        <f t="shared" si="1"/>
        <v>0.98495999999999939</v>
      </c>
      <c r="AD99">
        <f t="shared" si="1"/>
        <v>0</v>
      </c>
      <c r="AE99">
        <f t="shared" si="1"/>
        <v>0.31914999999999999</v>
      </c>
      <c r="AF99">
        <f t="shared" si="1"/>
        <v>0.2318399999999998</v>
      </c>
      <c r="AG99">
        <f t="shared" si="1"/>
        <v>1.1587200000000011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  <c r="AE100" t="s">
        <v>551</v>
      </c>
      <c r="AF100" t="s">
        <v>553</v>
      </c>
      <c r="AG100" t="s">
        <v>555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60.3</v>
      </c>
      <c r="I3" s="53">
        <v>0</v>
      </c>
      <c r="J3" s="53">
        <v>0</v>
      </c>
      <c r="K3" s="53">
        <v>0</v>
      </c>
      <c r="L3" s="53">
        <v>0.18</v>
      </c>
      <c r="M3" s="72">
        <v>0</v>
      </c>
      <c r="N3" s="71">
        <v>0</v>
      </c>
      <c r="O3" s="53">
        <v>-35</v>
      </c>
      <c r="P3" s="53">
        <v>0</v>
      </c>
      <c r="Q3" s="53">
        <v>0</v>
      </c>
      <c r="R3" s="53">
        <v>0</v>
      </c>
      <c r="S3" s="72">
        <v>0</v>
      </c>
      <c r="T3" t="s">
        <v>557</v>
      </c>
      <c r="U3" s="73">
        <v>60.48</v>
      </c>
      <c r="V3" s="74">
        <v>-37</v>
      </c>
      <c r="W3">
        <v>60.3</v>
      </c>
      <c r="X3">
        <v>-35</v>
      </c>
      <c r="Y3">
        <v>-2</v>
      </c>
      <c r="Z3">
        <v>0.18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47.85</v>
      </c>
      <c r="I4" s="46">
        <v>0</v>
      </c>
      <c r="J4" s="46">
        <v>0</v>
      </c>
      <c r="K4" s="46">
        <v>0</v>
      </c>
      <c r="L4" s="46">
        <v>0.17</v>
      </c>
      <c r="M4" s="74">
        <v>0.04</v>
      </c>
      <c r="N4" s="73">
        <v>0</v>
      </c>
      <c r="O4" s="46">
        <v>-55</v>
      </c>
      <c r="P4" s="46">
        <v>0</v>
      </c>
      <c r="Q4" s="46">
        <v>0</v>
      </c>
      <c r="R4" s="46">
        <v>0</v>
      </c>
      <c r="S4" s="74">
        <v>0</v>
      </c>
      <c r="U4" s="73">
        <v>48.06</v>
      </c>
      <c r="V4" s="74">
        <v>-57</v>
      </c>
      <c r="W4">
        <v>47.85</v>
      </c>
      <c r="X4">
        <v>-55</v>
      </c>
      <c r="Y4">
        <v>-2</v>
      </c>
      <c r="Z4">
        <v>0.17</v>
      </c>
      <c r="AA4">
        <v>0</v>
      </c>
      <c r="AB4">
        <v>0.04</v>
      </c>
      <c r="AC4">
        <v>0</v>
      </c>
    </row>
    <row r="5" spans="1:29">
      <c r="G5" t="s">
        <v>47</v>
      </c>
      <c r="H5" s="73">
        <v>35.380000000000003</v>
      </c>
      <c r="I5" s="46">
        <v>0</v>
      </c>
      <c r="J5" s="46">
        <v>0</v>
      </c>
      <c r="K5" s="46">
        <v>3.8</v>
      </c>
      <c r="L5" s="46">
        <v>0</v>
      </c>
      <c r="M5" s="74">
        <v>0</v>
      </c>
      <c r="N5" s="73">
        <v>0</v>
      </c>
      <c r="O5" s="46">
        <v>-60</v>
      </c>
      <c r="P5" s="46">
        <v>0</v>
      </c>
      <c r="Q5" s="46">
        <v>0</v>
      </c>
      <c r="R5" s="46">
        <v>0</v>
      </c>
      <c r="S5" s="74">
        <v>0</v>
      </c>
      <c r="U5" s="73">
        <v>39.18</v>
      </c>
      <c r="V5" s="74">
        <v>-62</v>
      </c>
      <c r="W5">
        <v>35.380000000000003</v>
      </c>
      <c r="X5">
        <v>-60</v>
      </c>
      <c r="Y5">
        <v>-2</v>
      </c>
      <c r="Z5">
        <v>0</v>
      </c>
      <c r="AA5">
        <v>3.8</v>
      </c>
      <c r="AB5">
        <v>0</v>
      </c>
      <c r="AC5">
        <v>0</v>
      </c>
    </row>
    <row r="6" spans="1:29">
      <c r="G6" t="s">
        <v>48</v>
      </c>
      <c r="H6" s="73">
        <v>22.85</v>
      </c>
      <c r="I6" s="46">
        <v>0</v>
      </c>
      <c r="J6" s="46">
        <v>0</v>
      </c>
      <c r="K6" s="46">
        <v>4.29</v>
      </c>
      <c r="L6" s="46">
        <v>0</v>
      </c>
      <c r="M6" s="74">
        <v>0</v>
      </c>
      <c r="N6" s="73">
        <v>0</v>
      </c>
      <c r="O6" s="46">
        <v>-60</v>
      </c>
      <c r="P6" s="46">
        <v>0</v>
      </c>
      <c r="Q6" s="46">
        <v>0</v>
      </c>
      <c r="R6" s="46">
        <v>0</v>
      </c>
      <c r="S6" s="74">
        <v>0</v>
      </c>
      <c r="U6" s="73">
        <v>27.14</v>
      </c>
      <c r="V6" s="74">
        <v>-62</v>
      </c>
      <c r="W6">
        <v>22.85</v>
      </c>
      <c r="X6">
        <v>-60</v>
      </c>
      <c r="Y6">
        <v>-2</v>
      </c>
      <c r="Z6">
        <v>0</v>
      </c>
      <c r="AA6">
        <v>4.29</v>
      </c>
      <c r="AB6">
        <v>0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7.75</v>
      </c>
      <c r="K7" s="46">
        <v>7.26</v>
      </c>
      <c r="L7" s="46">
        <v>0</v>
      </c>
      <c r="M7" s="74">
        <v>0</v>
      </c>
      <c r="N7" s="73">
        <v>-11</v>
      </c>
      <c r="O7" s="46">
        <v>-60</v>
      </c>
      <c r="P7" s="46">
        <v>0</v>
      </c>
      <c r="Q7" s="46">
        <v>0</v>
      </c>
      <c r="R7" s="46">
        <v>0</v>
      </c>
      <c r="S7" s="74">
        <v>0</v>
      </c>
      <c r="U7" s="73">
        <v>15.01</v>
      </c>
      <c r="V7" s="74">
        <v>-73</v>
      </c>
      <c r="W7">
        <v>-11</v>
      </c>
      <c r="X7">
        <v>-60</v>
      </c>
      <c r="Y7">
        <v>-2</v>
      </c>
      <c r="Z7">
        <v>0</v>
      </c>
      <c r="AA7">
        <v>7.26</v>
      </c>
      <c r="AB7">
        <v>0</v>
      </c>
      <c r="AC7">
        <v>7.75</v>
      </c>
    </row>
    <row r="8" spans="1:29">
      <c r="G8" t="s">
        <v>50</v>
      </c>
      <c r="H8" s="73">
        <v>0</v>
      </c>
      <c r="I8" s="46">
        <v>0</v>
      </c>
      <c r="J8" s="46">
        <v>8.8699999999999992</v>
      </c>
      <c r="K8" s="46">
        <v>7.82</v>
      </c>
      <c r="L8" s="46">
        <v>0</v>
      </c>
      <c r="M8" s="74">
        <v>0</v>
      </c>
      <c r="N8" s="73">
        <v>-31</v>
      </c>
      <c r="O8" s="46">
        <v>-60</v>
      </c>
      <c r="P8" s="46">
        <v>0</v>
      </c>
      <c r="Q8" s="46">
        <v>0</v>
      </c>
      <c r="R8" s="46">
        <v>-0.4</v>
      </c>
      <c r="S8" s="74">
        <v>0</v>
      </c>
      <c r="U8" s="73">
        <v>16.690000000000001</v>
      </c>
      <c r="V8" s="74">
        <v>-93.4</v>
      </c>
      <c r="W8">
        <v>-31</v>
      </c>
      <c r="X8">
        <v>-60</v>
      </c>
      <c r="Y8">
        <v>-2</v>
      </c>
      <c r="Z8">
        <v>-0.4</v>
      </c>
      <c r="AA8">
        <v>7.82</v>
      </c>
      <c r="AB8">
        <v>0</v>
      </c>
      <c r="AC8">
        <v>8.8699999999999992</v>
      </c>
    </row>
    <row r="9" spans="1:29">
      <c r="G9" t="s">
        <v>51</v>
      </c>
      <c r="H9" s="73">
        <v>0</v>
      </c>
      <c r="I9" s="46">
        <v>0</v>
      </c>
      <c r="J9" s="46">
        <v>14.49</v>
      </c>
      <c r="K9" s="46">
        <v>14.48</v>
      </c>
      <c r="L9" s="46">
        <v>0</v>
      </c>
      <c r="M9" s="74">
        <v>0</v>
      </c>
      <c r="N9" s="73">
        <v>-66</v>
      </c>
      <c r="O9" s="46">
        <v>-70</v>
      </c>
      <c r="P9" s="46">
        <v>0</v>
      </c>
      <c r="Q9" s="46">
        <v>0</v>
      </c>
      <c r="R9" s="46">
        <v>-0.4</v>
      </c>
      <c r="S9" s="74">
        <v>0</v>
      </c>
      <c r="U9" s="73">
        <v>28.97</v>
      </c>
      <c r="V9" s="74">
        <v>-138.4</v>
      </c>
      <c r="W9">
        <v>-66</v>
      </c>
      <c r="X9">
        <v>-70</v>
      </c>
      <c r="Y9">
        <v>-2</v>
      </c>
      <c r="Z9">
        <v>-0.4</v>
      </c>
      <c r="AA9">
        <v>14.48</v>
      </c>
      <c r="AB9">
        <v>0</v>
      </c>
      <c r="AC9">
        <v>14.49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14.49</v>
      </c>
      <c r="L10" s="46">
        <v>0</v>
      </c>
      <c r="M10" s="74">
        <v>0</v>
      </c>
      <c r="N10" s="73">
        <v>-94</v>
      </c>
      <c r="O10" s="46">
        <v>-80</v>
      </c>
      <c r="P10" s="46">
        <v>0</v>
      </c>
      <c r="Q10" s="46">
        <v>0</v>
      </c>
      <c r="R10" s="46">
        <v>-0.4</v>
      </c>
      <c r="S10" s="74">
        <v>0</v>
      </c>
      <c r="U10" s="73">
        <v>14.49</v>
      </c>
      <c r="V10" s="74">
        <v>-176.4</v>
      </c>
      <c r="W10">
        <v>-94</v>
      </c>
      <c r="X10">
        <v>-80</v>
      </c>
      <c r="Y10">
        <v>-2</v>
      </c>
      <c r="Z10">
        <v>-0.4</v>
      </c>
      <c r="AA10">
        <v>14.49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9.66</v>
      </c>
      <c r="L11" s="46">
        <v>0</v>
      </c>
      <c r="M11" s="74">
        <v>0</v>
      </c>
      <c r="N11" s="73">
        <v>-67</v>
      </c>
      <c r="O11" s="46">
        <v>-52</v>
      </c>
      <c r="P11" s="46">
        <v>-35</v>
      </c>
      <c r="Q11" s="46">
        <v>0</v>
      </c>
      <c r="R11" s="46">
        <v>-0.8</v>
      </c>
      <c r="S11" s="74">
        <v>0</v>
      </c>
      <c r="U11" s="73">
        <v>9.66</v>
      </c>
      <c r="V11" s="74">
        <v>-156.80000000000001</v>
      </c>
      <c r="W11">
        <v>-67</v>
      </c>
      <c r="X11">
        <v>-52</v>
      </c>
      <c r="Y11">
        <v>-2</v>
      </c>
      <c r="Z11">
        <v>-0.8</v>
      </c>
      <c r="AA11">
        <v>9.66</v>
      </c>
      <c r="AB11">
        <v>0</v>
      </c>
      <c r="AC11">
        <v>-35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9.66</v>
      </c>
      <c r="L12" s="46">
        <v>0</v>
      </c>
      <c r="M12" s="74">
        <v>0</v>
      </c>
      <c r="N12" s="73">
        <v>-9</v>
      </c>
      <c r="O12" s="46">
        <v>-45</v>
      </c>
      <c r="P12" s="46">
        <v>-13</v>
      </c>
      <c r="Q12" s="46">
        <v>0</v>
      </c>
      <c r="R12" s="46">
        <v>-0.8</v>
      </c>
      <c r="S12" s="74">
        <v>0</v>
      </c>
      <c r="U12" s="73">
        <v>9.66</v>
      </c>
      <c r="V12" s="74">
        <v>-69.8</v>
      </c>
      <c r="W12">
        <v>-9</v>
      </c>
      <c r="X12">
        <v>-45</v>
      </c>
      <c r="Y12">
        <v>-2</v>
      </c>
      <c r="Z12">
        <v>-0.8</v>
      </c>
      <c r="AA12">
        <v>9.66</v>
      </c>
      <c r="AB12">
        <v>0</v>
      </c>
      <c r="AC12">
        <v>-13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9.66</v>
      </c>
      <c r="L13" s="46">
        <v>0</v>
      </c>
      <c r="M13" s="74">
        <v>0</v>
      </c>
      <c r="N13" s="73">
        <v>-7</v>
      </c>
      <c r="O13" s="46">
        <v>-39</v>
      </c>
      <c r="P13" s="46">
        <v>-16</v>
      </c>
      <c r="Q13" s="46">
        <v>0</v>
      </c>
      <c r="R13" s="46">
        <v>-1</v>
      </c>
      <c r="S13" s="74">
        <v>0</v>
      </c>
      <c r="U13" s="73">
        <v>9.66</v>
      </c>
      <c r="V13" s="74">
        <v>-65</v>
      </c>
      <c r="W13">
        <v>-7</v>
      </c>
      <c r="X13">
        <v>-39</v>
      </c>
      <c r="Y13">
        <v>-2</v>
      </c>
      <c r="Z13">
        <v>-1</v>
      </c>
      <c r="AA13">
        <v>9.66</v>
      </c>
      <c r="AB13">
        <v>0</v>
      </c>
      <c r="AC13">
        <v>-16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9.66</v>
      </c>
      <c r="L14" s="46">
        <v>0</v>
      </c>
      <c r="M14" s="74">
        <v>0</v>
      </c>
      <c r="N14" s="73">
        <v>-8</v>
      </c>
      <c r="O14" s="46">
        <v>-39</v>
      </c>
      <c r="P14" s="46">
        <v>-17</v>
      </c>
      <c r="Q14" s="46">
        <v>0</v>
      </c>
      <c r="R14" s="46">
        <v>-1.1000000000000001</v>
      </c>
      <c r="S14" s="74">
        <v>0</v>
      </c>
      <c r="U14" s="73">
        <v>9.66</v>
      </c>
      <c r="V14" s="74">
        <v>-67.099999999999994</v>
      </c>
      <c r="W14">
        <v>-8</v>
      </c>
      <c r="X14">
        <v>-39</v>
      </c>
      <c r="Y14">
        <v>-2</v>
      </c>
      <c r="Z14">
        <v>-1.1000000000000001</v>
      </c>
      <c r="AA14">
        <v>9.66</v>
      </c>
      <c r="AB14">
        <v>0</v>
      </c>
      <c r="AC14">
        <v>-17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9.66</v>
      </c>
      <c r="L15" s="46">
        <v>0</v>
      </c>
      <c r="M15" s="74">
        <v>0</v>
      </c>
      <c r="N15" s="73">
        <v>-25</v>
      </c>
      <c r="O15" s="46">
        <v>-29</v>
      </c>
      <c r="P15" s="46">
        <v>-24</v>
      </c>
      <c r="Q15" s="46">
        <v>0</v>
      </c>
      <c r="R15" s="46">
        <v>-1.1000000000000001</v>
      </c>
      <c r="S15" s="74">
        <v>0</v>
      </c>
      <c r="U15" s="73">
        <v>9.66</v>
      </c>
      <c r="V15" s="74">
        <v>-81.099999999999994</v>
      </c>
      <c r="W15">
        <v>-25</v>
      </c>
      <c r="X15">
        <v>-29</v>
      </c>
      <c r="Y15">
        <v>-2</v>
      </c>
      <c r="Z15">
        <v>-1.1000000000000001</v>
      </c>
      <c r="AA15">
        <v>9.66</v>
      </c>
      <c r="AB15">
        <v>0</v>
      </c>
      <c r="AC15">
        <v>-24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9.66</v>
      </c>
      <c r="L16" s="46">
        <v>0</v>
      </c>
      <c r="M16" s="74">
        <v>0</v>
      </c>
      <c r="N16" s="73">
        <v>-25</v>
      </c>
      <c r="O16" s="46">
        <v>-33</v>
      </c>
      <c r="P16" s="46">
        <v>-24</v>
      </c>
      <c r="Q16" s="46">
        <v>0</v>
      </c>
      <c r="R16" s="46">
        <v>-1.2</v>
      </c>
      <c r="S16" s="74">
        <v>0</v>
      </c>
      <c r="U16" s="73">
        <v>9.66</v>
      </c>
      <c r="V16" s="74">
        <v>-85.2</v>
      </c>
      <c r="W16">
        <v>-25</v>
      </c>
      <c r="X16">
        <v>-33</v>
      </c>
      <c r="Y16">
        <v>-2</v>
      </c>
      <c r="Z16">
        <v>-1.2</v>
      </c>
      <c r="AA16">
        <v>9.66</v>
      </c>
      <c r="AB16">
        <v>0</v>
      </c>
      <c r="AC16">
        <v>-24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9.66</v>
      </c>
      <c r="L17" s="46">
        <v>0</v>
      </c>
      <c r="M17" s="74">
        <v>0</v>
      </c>
      <c r="N17" s="73">
        <v>-42</v>
      </c>
      <c r="O17" s="46">
        <v>-28</v>
      </c>
      <c r="P17" s="46">
        <v>-19</v>
      </c>
      <c r="Q17" s="46">
        <v>0</v>
      </c>
      <c r="R17" s="46">
        <v>-1.2</v>
      </c>
      <c r="S17" s="74">
        <v>0</v>
      </c>
      <c r="U17" s="73">
        <v>9.66</v>
      </c>
      <c r="V17" s="74">
        <v>-92.2</v>
      </c>
      <c r="W17">
        <v>-42</v>
      </c>
      <c r="X17">
        <v>-28</v>
      </c>
      <c r="Y17">
        <v>-2</v>
      </c>
      <c r="Z17">
        <v>-1.2</v>
      </c>
      <c r="AA17">
        <v>9.66</v>
      </c>
      <c r="AB17">
        <v>0</v>
      </c>
      <c r="AC17">
        <v>-19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9.66</v>
      </c>
      <c r="L18" s="46">
        <v>0</v>
      </c>
      <c r="M18" s="74">
        <v>0</v>
      </c>
      <c r="N18" s="73">
        <v>-42</v>
      </c>
      <c r="O18" s="46">
        <v>-29</v>
      </c>
      <c r="P18" s="46">
        <v>-19</v>
      </c>
      <c r="Q18" s="46">
        <v>0</v>
      </c>
      <c r="R18" s="46">
        <v>-1.2</v>
      </c>
      <c r="S18" s="74">
        <v>0</v>
      </c>
      <c r="U18" s="73">
        <v>9.66</v>
      </c>
      <c r="V18" s="74">
        <v>-93.2</v>
      </c>
      <c r="W18">
        <v>-42</v>
      </c>
      <c r="X18">
        <v>-29</v>
      </c>
      <c r="Y18">
        <v>-2</v>
      </c>
      <c r="Z18">
        <v>-1.2</v>
      </c>
      <c r="AA18">
        <v>9.66</v>
      </c>
      <c r="AB18">
        <v>0</v>
      </c>
      <c r="AC18">
        <v>-19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9.66</v>
      </c>
      <c r="L19" s="46">
        <v>0</v>
      </c>
      <c r="M19" s="74">
        <v>0</v>
      </c>
      <c r="N19" s="73">
        <v>-39</v>
      </c>
      <c r="O19" s="46">
        <v>-26</v>
      </c>
      <c r="P19" s="46">
        <v>-15</v>
      </c>
      <c r="Q19" s="46">
        <v>0</v>
      </c>
      <c r="R19" s="46">
        <v>-1.2</v>
      </c>
      <c r="S19" s="74">
        <v>0</v>
      </c>
      <c r="U19" s="73">
        <v>9.66</v>
      </c>
      <c r="V19" s="74">
        <v>-83.2</v>
      </c>
      <c r="W19">
        <v>-39</v>
      </c>
      <c r="X19">
        <v>-26</v>
      </c>
      <c r="Y19">
        <v>-2</v>
      </c>
      <c r="Z19">
        <v>-1.2</v>
      </c>
      <c r="AA19">
        <v>9.66</v>
      </c>
      <c r="AB19">
        <v>0</v>
      </c>
      <c r="AC19">
        <v>-15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9.66</v>
      </c>
      <c r="L20" s="46">
        <v>0</v>
      </c>
      <c r="M20" s="74">
        <v>0</v>
      </c>
      <c r="N20" s="73">
        <v>0</v>
      </c>
      <c r="O20" s="46">
        <v>-27</v>
      </c>
      <c r="P20" s="46">
        <v>-15</v>
      </c>
      <c r="Q20" s="46">
        <v>0</v>
      </c>
      <c r="R20" s="46">
        <v>-1.2</v>
      </c>
      <c r="S20" s="74">
        <v>0</v>
      </c>
      <c r="U20" s="73">
        <v>9.66</v>
      </c>
      <c r="V20" s="74">
        <v>-45.2</v>
      </c>
      <c r="W20">
        <v>0</v>
      </c>
      <c r="X20">
        <v>-27</v>
      </c>
      <c r="Y20">
        <v>-2</v>
      </c>
      <c r="Z20">
        <v>-1.2</v>
      </c>
      <c r="AA20">
        <v>9.66</v>
      </c>
      <c r="AB20">
        <v>0</v>
      </c>
      <c r="AC20">
        <v>-15</v>
      </c>
    </row>
    <row r="21" spans="7:29">
      <c r="G21" t="s">
        <v>63</v>
      </c>
      <c r="H21" s="73">
        <v>45.38</v>
      </c>
      <c r="I21" s="46">
        <v>0</v>
      </c>
      <c r="J21" s="46">
        <v>0</v>
      </c>
      <c r="K21" s="46">
        <v>9.66</v>
      </c>
      <c r="L21" s="46">
        <v>0</v>
      </c>
      <c r="M21" s="74">
        <v>0</v>
      </c>
      <c r="N21" s="73">
        <v>0</v>
      </c>
      <c r="O21" s="46">
        <v>-23</v>
      </c>
      <c r="P21" s="46">
        <v>-14</v>
      </c>
      <c r="Q21" s="46">
        <v>0</v>
      </c>
      <c r="R21" s="46">
        <v>-0.8</v>
      </c>
      <c r="S21" s="74">
        <v>0</v>
      </c>
      <c r="U21" s="73">
        <v>55.04</v>
      </c>
      <c r="V21" s="74">
        <v>-39.799999999999997</v>
      </c>
      <c r="W21">
        <v>45.38</v>
      </c>
      <c r="X21">
        <v>-23</v>
      </c>
      <c r="Y21">
        <v>-2</v>
      </c>
      <c r="Z21">
        <v>-0.8</v>
      </c>
      <c r="AA21">
        <v>9.66</v>
      </c>
      <c r="AB21">
        <v>0</v>
      </c>
      <c r="AC21">
        <v>-14</v>
      </c>
    </row>
    <row r="22" spans="7:29">
      <c r="G22" t="s">
        <v>64</v>
      </c>
      <c r="H22" s="73">
        <v>56.01</v>
      </c>
      <c r="I22" s="46">
        <v>0</v>
      </c>
      <c r="J22" s="46">
        <v>0</v>
      </c>
      <c r="K22" s="46">
        <v>9.66</v>
      </c>
      <c r="L22" s="46">
        <v>0.48</v>
      </c>
      <c r="M22" s="74">
        <v>0</v>
      </c>
      <c r="N22" s="73">
        <v>0</v>
      </c>
      <c r="O22" s="46">
        <v>-19</v>
      </c>
      <c r="P22" s="46">
        <v>-15</v>
      </c>
      <c r="Q22" s="46">
        <v>0</v>
      </c>
      <c r="R22" s="46">
        <v>0</v>
      </c>
      <c r="S22" s="74">
        <v>0</v>
      </c>
      <c r="U22" s="73">
        <v>66.150000000000006</v>
      </c>
      <c r="V22" s="74">
        <v>-36</v>
      </c>
      <c r="W22">
        <v>56.01</v>
      </c>
      <c r="X22">
        <v>-19</v>
      </c>
      <c r="Y22">
        <v>-2</v>
      </c>
      <c r="Z22">
        <v>0.48</v>
      </c>
      <c r="AA22">
        <v>9.66</v>
      </c>
      <c r="AB22">
        <v>0</v>
      </c>
      <c r="AC22">
        <v>-15</v>
      </c>
    </row>
    <row r="23" spans="7:29">
      <c r="G23" t="s">
        <v>65</v>
      </c>
      <c r="H23" s="73">
        <v>83.05</v>
      </c>
      <c r="I23" s="46">
        <v>0</v>
      </c>
      <c r="J23" s="46">
        <v>0</v>
      </c>
      <c r="K23" s="46">
        <v>9.66</v>
      </c>
      <c r="L23" s="46">
        <v>1.1599999999999999</v>
      </c>
      <c r="M23" s="74">
        <v>0</v>
      </c>
      <c r="N23" s="73">
        <v>0</v>
      </c>
      <c r="O23" s="46">
        <v>0</v>
      </c>
      <c r="P23" s="46">
        <v>-4</v>
      </c>
      <c r="Q23" s="46">
        <v>0</v>
      </c>
      <c r="R23" s="46">
        <v>0</v>
      </c>
      <c r="S23" s="74">
        <v>0</v>
      </c>
      <c r="U23" s="73">
        <v>93.87</v>
      </c>
      <c r="V23" s="74">
        <v>-6</v>
      </c>
      <c r="W23">
        <v>83.05</v>
      </c>
      <c r="X23">
        <v>0</v>
      </c>
      <c r="Y23">
        <v>-2</v>
      </c>
      <c r="Z23">
        <v>1.1599999999999999</v>
      </c>
      <c r="AA23">
        <v>9.66</v>
      </c>
      <c r="AB23">
        <v>0</v>
      </c>
      <c r="AC23">
        <v>-4</v>
      </c>
    </row>
    <row r="24" spans="7:29">
      <c r="G24" t="s">
        <v>66</v>
      </c>
      <c r="H24" s="73">
        <v>103.33</v>
      </c>
      <c r="I24" s="46">
        <v>0</v>
      </c>
      <c r="J24" s="46">
        <v>5.79</v>
      </c>
      <c r="K24" s="46">
        <v>9.66</v>
      </c>
      <c r="L24" s="46">
        <v>2.3199999999999998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121.1</v>
      </c>
      <c r="V24" s="74">
        <v>-2</v>
      </c>
      <c r="W24">
        <v>103.33</v>
      </c>
      <c r="X24">
        <v>0</v>
      </c>
      <c r="Y24">
        <v>-2</v>
      </c>
      <c r="Z24">
        <v>2.3199999999999998</v>
      </c>
      <c r="AA24">
        <v>9.66</v>
      </c>
      <c r="AB24">
        <v>0</v>
      </c>
      <c r="AC24">
        <v>5.79</v>
      </c>
    </row>
    <row r="25" spans="7:29">
      <c r="G25" t="s">
        <v>67</v>
      </c>
      <c r="H25" s="73">
        <v>138.1</v>
      </c>
      <c r="I25" s="46">
        <v>0</v>
      </c>
      <c r="J25" s="46">
        <v>17.38</v>
      </c>
      <c r="K25" s="46">
        <v>9.66</v>
      </c>
      <c r="L25" s="46">
        <v>2.7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167.84</v>
      </c>
      <c r="V25" s="74">
        <v>-2</v>
      </c>
      <c r="W25">
        <v>138.1</v>
      </c>
      <c r="X25">
        <v>0</v>
      </c>
      <c r="Y25">
        <v>-2</v>
      </c>
      <c r="Z25">
        <v>2.7</v>
      </c>
      <c r="AA25">
        <v>9.66</v>
      </c>
      <c r="AB25">
        <v>0</v>
      </c>
      <c r="AC25">
        <v>17.38</v>
      </c>
    </row>
    <row r="26" spans="7:29">
      <c r="G26" t="s">
        <v>68</v>
      </c>
      <c r="H26" s="73">
        <v>164.16</v>
      </c>
      <c r="I26" s="46">
        <v>0</v>
      </c>
      <c r="J26" s="46">
        <v>8.69</v>
      </c>
      <c r="K26" s="46">
        <v>9.66</v>
      </c>
      <c r="L26" s="46">
        <v>4.6399999999999997</v>
      </c>
      <c r="M26" s="74">
        <v>1.06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188.21</v>
      </c>
      <c r="V26" s="74">
        <v>-2</v>
      </c>
      <c r="W26">
        <v>164.16</v>
      </c>
      <c r="X26">
        <v>0</v>
      </c>
      <c r="Y26">
        <v>-2</v>
      </c>
      <c r="Z26">
        <v>4.6399999999999997</v>
      </c>
      <c r="AA26">
        <v>9.66</v>
      </c>
      <c r="AB26">
        <v>1.06</v>
      </c>
      <c r="AC26">
        <v>8.69</v>
      </c>
    </row>
    <row r="27" spans="7:29">
      <c r="G27" t="s">
        <v>69</v>
      </c>
      <c r="H27" s="73">
        <v>41.52</v>
      </c>
      <c r="I27" s="46">
        <v>0</v>
      </c>
      <c r="J27" s="46">
        <v>2.9</v>
      </c>
      <c r="K27" s="46">
        <v>9.66</v>
      </c>
      <c r="L27" s="46">
        <v>5.6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59.68</v>
      </c>
      <c r="V27" s="74">
        <v>-2</v>
      </c>
      <c r="W27">
        <v>41.52</v>
      </c>
      <c r="X27">
        <v>0</v>
      </c>
      <c r="Y27">
        <v>-2</v>
      </c>
      <c r="Z27">
        <v>5.6</v>
      </c>
      <c r="AA27">
        <v>9.66</v>
      </c>
      <c r="AB27">
        <v>0</v>
      </c>
      <c r="AC27">
        <v>2.9</v>
      </c>
    </row>
    <row r="28" spans="7:29">
      <c r="G28" t="s">
        <v>70</v>
      </c>
      <c r="H28" s="73">
        <v>53.94</v>
      </c>
      <c r="I28" s="46">
        <v>0</v>
      </c>
      <c r="J28" s="46">
        <v>3.85</v>
      </c>
      <c r="K28" s="46">
        <v>6.42</v>
      </c>
      <c r="L28" s="46">
        <v>3.73</v>
      </c>
      <c r="M28" s="74">
        <v>4.75</v>
      </c>
      <c r="N28" s="73">
        <v>0</v>
      </c>
      <c r="O28" s="46">
        <v>-15</v>
      </c>
      <c r="P28" s="46">
        <v>0</v>
      </c>
      <c r="Q28" s="46">
        <v>0</v>
      </c>
      <c r="R28" s="46">
        <v>0</v>
      </c>
      <c r="S28" s="74">
        <v>0</v>
      </c>
      <c r="U28" s="73">
        <v>72.69</v>
      </c>
      <c r="V28" s="74">
        <v>-17</v>
      </c>
      <c r="W28">
        <v>53.94</v>
      </c>
      <c r="X28">
        <v>-15</v>
      </c>
      <c r="Y28">
        <v>-2</v>
      </c>
      <c r="Z28">
        <v>3.73</v>
      </c>
      <c r="AA28">
        <v>6.42</v>
      </c>
      <c r="AB28">
        <v>4.75</v>
      </c>
      <c r="AC28">
        <v>3.85</v>
      </c>
    </row>
    <row r="29" spans="7:29">
      <c r="G29" t="s">
        <v>71</v>
      </c>
      <c r="H29" s="73">
        <v>45.28</v>
      </c>
      <c r="I29" s="46">
        <v>0</v>
      </c>
      <c r="J29" s="46">
        <v>5.66</v>
      </c>
      <c r="K29" s="46">
        <v>5.66</v>
      </c>
      <c r="L29" s="46">
        <v>3.8</v>
      </c>
      <c r="M29" s="74">
        <v>4.8099999999999996</v>
      </c>
      <c r="N29" s="73">
        <v>0</v>
      </c>
      <c r="O29" s="46">
        <v>-83</v>
      </c>
      <c r="P29" s="46">
        <v>0</v>
      </c>
      <c r="Q29" s="46">
        <v>0</v>
      </c>
      <c r="R29" s="46">
        <v>0</v>
      </c>
      <c r="S29" s="74">
        <v>0</v>
      </c>
      <c r="U29" s="73">
        <v>65.209999999999994</v>
      </c>
      <c r="V29" s="74">
        <v>-85</v>
      </c>
      <c r="W29">
        <v>45.28</v>
      </c>
      <c r="X29">
        <v>-83</v>
      </c>
      <c r="Y29">
        <v>-2</v>
      </c>
      <c r="Z29">
        <v>3.8</v>
      </c>
      <c r="AA29">
        <v>5.66</v>
      </c>
      <c r="AB29">
        <v>4.8099999999999996</v>
      </c>
      <c r="AC29">
        <v>5.66</v>
      </c>
    </row>
    <row r="30" spans="7:29">
      <c r="G30" t="s">
        <v>72</v>
      </c>
      <c r="H30" s="73">
        <v>21.16</v>
      </c>
      <c r="I30" s="46">
        <v>0</v>
      </c>
      <c r="J30" s="46">
        <v>6.05</v>
      </c>
      <c r="K30" s="46">
        <v>6.05</v>
      </c>
      <c r="L30" s="46">
        <v>3.93</v>
      </c>
      <c r="M30" s="74">
        <v>1.93</v>
      </c>
      <c r="N30" s="73">
        <v>0</v>
      </c>
      <c r="O30" s="46">
        <v>-84</v>
      </c>
      <c r="P30" s="46">
        <v>0</v>
      </c>
      <c r="Q30" s="46">
        <v>0</v>
      </c>
      <c r="R30" s="46">
        <v>0</v>
      </c>
      <c r="S30" s="74">
        <v>0</v>
      </c>
      <c r="U30" s="73">
        <v>39.119999999999997</v>
      </c>
      <c r="V30" s="74">
        <v>-86</v>
      </c>
      <c r="W30">
        <v>21.16</v>
      </c>
      <c r="X30">
        <v>-84</v>
      </c>
      <c r="Y30">
        <v>-2</v>
      </c>
      <c r="Z30">
        <v>3.93</v>
      </c>
      <c r="AA30">
        <v>6.05</v>
      </c>
      <c r="AB30">
        <v>1.93</v>
      </c>
      <c r="AC30">
        <v>6.05</v>
      </c>
    </row>
    <row r="31" spans="7:29">
      <c r="G31" t="s">
        <v>73</v>
      </c>
      <c r="H31" s="73">
        <v>81.13</v>
      </c>
      <c r="I31" s="46">
        <v>0</v>
      </c>
      <c r="J31" s="46">
        <v>0</v>
      </c>
      <c r="K31" s="46">
        <v>0</v>
      </c>
      <c r="L31" s="46">
        <v>6.08</v>
      </c>
      <c r="M31" s="74">
        <v>3.28</v>
      </c>
      <c r="N31" s="73">
        <v>0</v>
      </c>
      <c r="O31" s="46">
        <v>-40</v>
      </c>
      <c r="P31" s="46">
        <v>-40</v>
      </c>
      <c r="Q31" s="46">
        <v>0</v>
      </c>
      <c r="R31" s="46">
        <v>0</v>
      </c>
      <c r="S31" s="74">
        <v>0</v>
      </c>
      <c r="U31" s="73">
        <v>90.49</v>
      </c>
      <c r="V31" s="74">
        <v>-82</v>
      </c>
      <c r="W31">
        <v>81.13</v>
      </c>
      <c r="X31">
        <v>-40</v>
      </c>
      <c r="Y31">
        <v>-2</v>
      </c>
      <c r="Z31">
        <v>6.08</v>
      </c>
      <c r="AA31">
        <v>0</v>
      </c>
      <c r="AB31">
        <v>3.28</v>
      </c>
      <c r="AC31">
        <v>-40</v>
      </c>
    </row>
    <row r="32" spans="7:29">
      <c r="G32" t="s">
        <v>74</v>
      </c>
      <c r="H32" s="73">
        <v>56.98</v>
      </c>
      <c r="I32" s="46">
        <v>0</v>
      </c>
      <c r="J32" s="46">
        <v>0</v>
      </c>
      <c r="K32" s="46">
        <v>0</v>
      </c>
      <c r="L32" s="46">
        <v>5.0199999999999996</v>
      </c>
      <c r="M32" s="74">
        <v>0</v>
      </c>
      <c r="N32" s="73">
        <v>0</v>
      </c>
      <c r="O32" s="46">
        <v>-40</v>
      </c>
      <c r="P32" s="46">
        <v>-36</v>
      </c>
      <c r="Q32" s="46">
        <v>0</v>
      </c>
      <c r="R32" s="46">
        <v>0</v>
      </c>
      <c r="S32" s="74">
        <v>0</v>
      </c>
      <c r="U32" s="73">
        <v>62</v>
      </c>
      <c r="V32" s="74">
        <v>-78</v>
      </c>
      <c r="W32">
        <v>56.98</v>
      </c>
      <c r="X32">
        <v>-40</v>
      </c>
      <c r="Y32">
        <v>-2</v>
      </c>
      <c r="Z32">
        <v>5.0199999999999996</v>
      </c>
      <c r="AA32">
        <v>0</v>
      </c>
      <c r="AB32">
        <v>0</v>
      </c>
      <c r="AC32">
        <v>-36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3.76</v>
      </c>
      <c r="M33" s="74">
        <v>0.1</v>
      </c>
      <c r="N33" s="73">
        <v>-50</v>
      </c>
      <c r="O33" s="46">
        <v>-40</v>
      </c>
      <c r="P33" s="46">
        <v>-17</v>
      </c>
      <c r="Q33" s="46">
        <v>0</v>
      </c>
      <c r="R33" s="46">
        <v>0</v>
      </c>
      <c r="S33" s="74">
        <v>0</v>
      </c>
      <c r="U33" s="73">
        <v>3.86</v>
      </c>
      <c r="V33" s="74">
        <v>-107.5</v>
      </c>
      <c r="W33">
        <v>-50</v>
      </c>
      <c r="X33">
        <v>-40</v>
      </c>
      <c r="Y33">
        <v>-0.5</v>
      </c>
      <c r="Z33">
        <v>3.76</v>
      </c>
      <c r="AA33">
        <v>0</v>
      </c>
      <c r="AB33">
        <v>0.1</v>
      </c>
      <c r="AC33">
        <v>-17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3.67</v>
      </c>
      <c r="M34" s="74">
        <v>0.1</v>
      </c>
      <c r="N34" s="73">
        <v>-85</v>
      </c>
      <c r="O34" s="46">
        <v>-40</v>
      </c>
      <c r="P34" s="46">
        <v>-10</v>
      </c>
      <c r="Q34" s="46">
        <v>0</v>
      </c>
      <c r="R34" s="46">
        <v>0</v>
      </c>
      <c r="S34" s="74">
        <v>0</v>
      </c>
      <c r="U34" s="73">
        <v>3.77</v>
      </c>
      <c r="V34" s="74">
        <v>-135.5</v>
      </c>
      <c r="W34">
        <v>-85</v>
      </c>
      <c r="X34">
        <v>-40</v>
      </c>
      <c r="Y34">
        <v>-0.5</v>
      </c>
      <c r="Z34">
        <v>3.67</v>
      </c>
      <c r="AA34">
        <v>0</v>
      </c>
      <c r="AB34">
        <v>0.1</v>
      </c>
      <c r="AC34">
        <v>-10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3.47</v>
      </c>
      <c r="M35" s="74">
        <v>0.1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3.57</v>
      </c>
      <c r="V35" s="74">
        <v>-0.5</v>
      </c>
      <c r="W35">
        <v>0</v>
      </c>
      <c r="X35">
        <v>0</v>
      </c>
      <c r="Y35">
        <v>-0.5</v>
      </c>
      <c r="Z35">
        <v>3.47</v>
      </c>
      <c r="AA35">
        <v>0</v>
      </c>
      <c r="AB35">
        <v>0.1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2.99</v>
      </c>
      <c r="M36" s="74">
        <v>0</v>
      </c>
      <c r="N36" s="73">
        <v>-45</v>
      </c>
      <c r="O36" s="46">
        <v>0</v>
      </c>
      <c r="P36" s="46">
        <v>-10</v>
      </c>
      <c r="Q36" s="46">
        <v>0</v>
      </c>
      <c r="R36" s="46">
        <v>0</v>
      </c>
      <c r="S36" s="74">
        <v>0</v>
      </c>
      <c r="U36" s="73">
        <v>2.99</v>
      </c>
      <c r="V36" s="74">
        <v>-55.5</v>
      </c>
      <c r="W36">
        <v>-45</v>
      </c>
      <c r="X36">
        <v>0</v>
      </c>
      <c r="Y36">
        <v>-0.5</v>
      </c>
      <c r="Z36">
        <v>2.99</v>
      </c>
      <c r="AA36">
        <v>0</v>
      </c>
      <c r="AB36">
        <v>0</v>
      </c>
      <c r="AC36">
        <v>-10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4.1500000000000004</v>
      </c>
      <c r="M37" s="74">
        <v>0</v>
      </c>
      <c r="N37" s="73">
        <v>-52</v>
      </c>
      <c r="O37" s="46">
        <v>0</v>
      </c>
      <c r="P37" s="46">
        <v>-10</v>
      </c>
      <c r="Q37" s="46">
        <v>0</v>
      </c>
      <c r="R37" s="46">
        <v>0</v>
      </c>
      <c r="S37" s="74">
        <v>0</v>
      </c>
      <c r="U37" s="73">
        <v>4.1500000000000004</v>
      </c>
      <c r="V37" s="74">
        <v>-62.5</v>
      </c>
      <c r="W37">
        <v>-52</v>
      </c>
      <c r="X37">
        <v>0</v>
      </c>
      <c r="Y37">
        <v>-0.5</v>
      </c>
      <c r="Z37">
        <v>4.1500000000000004</v>
      </c>
      <c r="AA37">
        <v>0</v>
      </c>
      <c r="AB37">
        <v>0</v>
      </c>
      <c r="AC37">
        <v>-10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3.96</v>
      </c>
      <c r="M38" s="74">
        <v>0</v>
      </c>
      <c r="N38" s="73">
        <v>-79</v>
      </c>
      <c r="O38" s="46">
        <v>0</v>
      </c>
      <c r="P38" s="46">
        <v>-8</v>
      </c>
      <c r="Q38" s="46">
        <v>0</v>
      </c>
      <c r="R38" s="46">
        <v>0</v>
      </c>
      <c r="S38" s="74">
        <v>0</v>
      </c>
      <c r="U38" s="73">
        <v>3.96</v>
      </c>
      <c r="V38" s="74">
        <v>-87.5</v>
      </c>
      <c r="W38">
        <v>-79</v>
      </c>
      <c r="X38">
        <v>0</v>
      </c>
      <c r="Y38">
        <v>-0.5</v>
      </c>
      <c r="Z38">
        <v>3.96</v>
      </c>
      <c r="AA38">
        <v>0</v>
      </c>
      <c r="AB38">
        <v>0</v>
      </c>
      <c r="AC38">
        <v>-8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3.57</v>
      </c>
      <c r="M39" s="74">
        <v>0</v>
      </c>
      <c r="N39" s="73">
        <v>-102</v>
      </c>
      <c r="O39" s="46">
        <v>0</v>
      </c>
      <c r="P39" s="46">
        <v>-23</v>
      </c>
      <c r="Q39" s="46">
        <v>0</v>
      </c>
      <c r="R39" s="46">
        <v>0</v>
      </c>
      <c r="S39" s="74">
        <v>0</v>
      </c>
      <c r="U39" s="73">
        <v>3.57</v>
      </c>
      <c r="V39" s="74">
        <v>-125.5</v>
      </c>
      <c r="W39">
        <v>-102</v>
      </c>
      <c r="X39">
        <v>0</v>
      </c>
      <c r="Y39">
        <v>-0.5</v>
      </c>
      <c r="Z39">
        <v>3.57</v>
      </c>
      <c r="AA39">
        <v>0</v>
      </c>
      <c r="AB39">
        <v>0</v>
      </c>
      <c r="AC39">
        <v>-23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3.67</v>
      </c>
      <c r="M40" s="74">
        <v>0</v>
      </c>
      <c r="N40" s="73">
        <v>-108</v>
      </c>
      <c r="O40" s="46">
        <v>0</v>
      </c>
      <c r="P40" s="46">
        <v>-30</v>
      </c>
      <c r="Q40" s="46">
        <v>0</v>
      </c>
      <c r="R40" s="46">
        <v>0</v>
      </c>
      <c r="S40" s="74">
        <v>0</v>
      </c>
      <c r="U40" s="73">
        <v>3.67</v>
      </c>
      <c r="V40" s="74">
        <v>-138.5</v>
      </c>
      <c r="W40">
        <v>-108</v>
      </c>
      <c r="X40">
        <v>0</v>
      </c>
      <c r="Y40">
        <v>-0.5</v>
      </c>
      <c r="Z40">
        <v>3.67</v>
      </c>
      <c r="AA40">
        <v>0</v>
      </c>
      <c r="AB40">
        <v>0</v>
      </c>
      <c r="AC40">
        <v>-30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3.38</v>
      </c>
      <c r="M41" s="74">
        <v>0</v>
      </c>
      <c r="N41" s="73">
        <v>-88</v>
      </c>
      <c r="O41" s="46">
        <v>-15</v>
      </c>
      <c r="P41" s="46">
        <v>-86</v>
      </c>
      <c r="Q41" s="46">
        <v>0</v>
      </c>
      <c r="R41" s="46">
        <v>0</v>
      </c>
      <c r="S41" s="74">
        <v>0</v>
      </c>
      <c r="U41" s="73">
        <v>3.38</v>
      </c>
      <c r="V41" s="74">
        <v>-189.5</v>
      </c>
      <c r="W41">
        <v>-88</v>
      </c>
      <c r="X41">
        <v>-15</v>
      </c>
      <c r="Y41">
        <v>-0.5</v>
      </c>
      <c r="Z41">
        <v>3.38</v>
      </c>
      <c r="AA41">
        <v>0</v>
      </c>
      <c r="AB41">
        <v>0</v>
      </c>
      <c r="AC41">
        <v>-86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3.38</v>
      </c>
      <c r="M42" s="74">
        <v>0</v>
      </c>
      <c r="N42" s="73">
        <v>-99</v>
      </c>
      <c r="O42" s="46">
        <v>-10</v>
      </c>
      <c r="P42" s="46">
        <v>-58</v>
      </c>
      <c r="Q42" s="46">
        <v>0</v>
      </c>
      <c r="R42" s="46">
        <v>0</v>
      </c>
      <c r="S42" s="74">
        <v>0</v>
      </c>
      <c r="U42" s="73">
        <v>3.38</v>
      </c>
      <c r="V42" s="74">
        <v>-167.5</v>
      </c>
      <c r="W42">
        <v>-99</v>
      </c>
      <c r="X42">
        <v>-10</v>
      </c>
      <c r="Y42">
        <v>-0.5</v>
      </c>
      <c r="Z42">
        <v>3.38</v>
      </c>
      <c r="AA42">
        <v>0</v>
      </c>
      <c r="AB42">
        <v>0</v>
      </c>
      <c r="AC42">
        <v>-58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3.19</v>
      </c>
      <c r="M43" s="74">
        <v>0</v>
      </c>
      <c r="N43" s="73">
        <v>-79</v>
      </c>
      <c r="O43" s="46">
        <v>-35</v>
      </c>
      <c r="P43" s="46">
        <v>-57</v>
      </c>
      <c r="Q43" s="46">
        <v>0</v>
      </c>
      <c r="R43" s="46">
        <v>0</v>
      </c>
      <c r="S43" s="74">
        <v>0</v>
      </c>
      <c r="U43" s="73">
        <v>3.19</v>
      </c>
      <c r="V43" s="74">
        <v>-171.5</v>
      </c>
      <c r="W43">
        <v>-79</v>
      </c>
      <c r="X43">
        <v>-35</v>
      </c>
      <c r="Y43">
        <v>-0.5</v>
      </c>
      <c r="Z43">
        <v>3.19</v>
      </c>
      <c r="AA43">
        <v>0</v>
      </c>
      <c r="AB43">
        <v>0</v>
      </c>
      <c r="AC43">
        <v>-57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2.7</v>
      </c>
      <c r="M44" s="74">
        <v>0</v>
      </c>
      <c r="N44" s="73">
        <v>-80</v>
      </c>
      <c r="O44" s="46">
        <v>-30</v>
      </c>
      <c r="P44" s="46">
        <v>-40</v>
      </c>
      <c r="Q44" s="46">
        <v>0</v>
      </c>
      <c r="R44" s="46">
        <v>0</v>
      </c>
      <c r="S44" s="74">
        <v>0</v>
      </c>
      <c r="U44" s="73">
        <v>2.7</v>
      </c>
      <c r="V44" s="74">
        <v>-150.5</v>
      </c>
      <c r="W44">
        <v>-80</v>
      </c>
      <c r="X44">
        <v>-30</v>
      </c>
      <c r="Y44">
        <v>-0.5</v>
      </c>
      <c r="Z44">
        <v>2.7</v>
      </c>
      <c r="AA44">
        <v>0</v>
      </c>
      <c r="AB44">
        <v>0</v>
      </c>
      <c r="AC44">
        <v>-40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9.65</v>
      </c>
      <c r="L45" s="46">
        <v>2.3199999999999998</v>
      </c>
      <c r="M45" s="74">
        <v>0</v>
      </c>
      <c r="N45" s="73">
        <v>-96</v>
      </c>
      <c r="O45" s="46">
        <v>-36</v>
      </c>
      <c r="P45" s="46">
        <v>-22</v>
      </c>
      <c r="Q45" s="46">
        <v>0</v>
      </c>
      <c r="R45" s="46">
        <v>0</v>
      </c>
      <c r="S45" s="74">
        <v>0</v>
      </c>
      <c r="U45" s="73">
        <v>11.97</v>
      </c>
      <c r="V45" s="74">
        <v>-154.5</v>
      </c>
      <c r="W45">
        <v>-96</v>
      </c>
      <c r="X45">
        <v>-36</v>
      </c>
      <c r="Y45">
        <v>-0.5</v>
      </c>
      <c r="Z45">
        <v>2.3199999999999998</v>
      </c>
      <c r="AA45">
        <v>9.65</v>
      </c>
      <c r="AB45">
        <v>0</v>
      </c>
      <c r="AC45">
        <v>-22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9.66</v>
      </c>
      <c r="L46" s="46">
        <v>2.2200000000000002</v>
      </c>
      <c r="M46" s="74">
        <v>0</v>
      </c>
      <c r="N46" s="73">
        <v>-89</v>
      </c>
      <c r="O46" s="46">
        <v>-41</v>
      </c>
      <c r="P46" s="46">
        <v>-15</v>
      </c>
      <c r="Q46" s="46">
        <v>0</v>
      </c>
      <c r="R46" s="46">
        <v>0</v>
      </c>
      <c r="S46" s="74">
        <v>0</v>
      </c>
      <c r="U46" s="73">
        <v>11.88</v>
      </c>
      <c r="V46" s="74">
        <v>-145.5</v>
      </c>
      <c r="W46">
        <v>-89</v>
      </c>
      <c r="X46">
        <v>-41</v>
      </c>
      <c r="Y46">
        <v>-0.5</v>
      </c>
      <c r="Z46">
        <v>2.2200000000000002</v>
      </c>
      <c r="AA46">
        <v>9.66</v>
      </c>
      <c r="AB46">
        <v>0</v>
      </c>
      <c r="AC46">
        <v>-15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1.93</v>
      </c>
      <c r="M47" s="74">
        <v>0</v>
      </c>
      <c r="N47" s="73">
        <v>-22</v>
      </c>
      <c r="O47" s="46">
        <v>-37</v>
      </c>
      <c r="P47" s="46">
        <v>-15</v>
      </c>
      <c r="Q47" s="46">
        <v>0</v>
      </c>
      <c r="R47" s="46">
        <v>0</v>
      </c>
      <c r="S47" s="74">
        <v>0</v>
      </c>
      <c r="U47" s="73">
        <v>1.93</v>
      </c>
      <c r="V47" s="74">
        <v>-74.5</v>
      </c>
      <c r="W47">
        <v>-22</v>
      </c>
      <c r="X47">
        <v>-37</v>
      </c>
      <c r="Y47">
        <v>-0.5</v>
      </c>
      <c r="Z47">
        <v>1.93</v>
      </c>
      <c r="AA47">
        <v>0</v>
      </c>
      <c r="AB47">
        <v>0</v>
      </c>
      <c r="AC47">
        <v>-15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1.93</v>
      </c>
      <c r="M48" s="74">
        <v>0</v>
      </c>
      <c r="N48" s="73">
        <v>-16</v>
      </c>
      <c r="O48" s="46">
        <v>-22</v>
      </c>
      <c r="P48" s="46">
        <v>-15</v>
      </c>
      <c r="Q48" s="46">
        <v>0</v>
      </c>
      <c r="R48" s="46">
        <v>0</v>
      </c>
      <c r="S48" s="74">
        <v>0</v>
      </c>
      <c r="U48" s="73">
        <v>1.93</v>
      </c>
      <c r="V48" s="74">
        <v>-53.5</v>
      </c>
      <c r="W48">
        <v>-16</v>
      </c>
      <c r="X48">
        <v>-22</v>
      </c>
      <c r="Y48">
        <v>-0.5</v>
      </c>
      <c r="Z48">
        <v>1.93</v>
      </c>
      <c r="AA48">
        <v>0</v>
      </c>
      <c r="AB48">
        <v>0</v>
      </c>
      <c r="AC48">
        <v>-15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1.45</v>
      </c>
      <c r="M49" s="74">
        <v>0</v>
      </c>
      <c r="N49" s="73">
        <v>-24</v>
      </c>
      <c r="O49" s="46">
        <v>-17</v>
      </c>
      <c r="P49" s="46">
        <v>-5</v>
      </c>
      <c r="Q49" s="46">
        <v>0</v>
      </c>
      <c r="R49" s="46">
        <v>0</v>
      </c>
      <c r="S49" s="74">
        <v>0</v>
      </c>
      <c r="U49" s="73">
        <v>1.45</v>
      </c>
      <c r="V49" s="74">
        <v>-46.2</v>
      </c>
      <c r="W49">
        <v>-24</v>
      </c>
      <c r="X49">
        <v>-17</v>
      </c>
      <c r="Y49">
        <v>-0.2</v>
      </c>
      <c r="Z49">
        <v>1.45</v>
      </c>
      <c r="AA49">
        <v>0</v>
      </c>
      <c r="AB49">
        <v>0</v>
      </c>
      <c r="AC49">
        <v>-5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1.45</v>
      </c>
      <c r="M50" s="74">
        <v>0</v>
      </c>
      <c r="N50" s="73">
        <v>-24</v>
      </c>
      <c r="O50" s="46">
        <v>-22</v>
      </c>
      <c r="P50" s="46">
        <v>-10</v>
      </c>
      <c r="Q50" s="46">
        <v>0</v>
      </c>
      <c r="R50" s="46">
        <v>0</v>
      </c>
      <c r="S50" s="74">
        <v>0</v>
      </c>
      <c r="U50" s="73">
        <v>1.45</v>
      </c>
      <c r="V50" s="74">
        <v>-56.2</v>
      </c>
      <c r="W50">
        <v>-24</v>
      </c>
      <c r="X50">
        <v>-22</v>
      </c>
      <c r="Y50">
        <v>-0.2</v>
      </c>
      <c r="Z50">
        <v>1.45</v>
      </c>
      <c r="AA50">
        <v>0</v>
      </c>
      <c r="AB50">
        <v>0</v>
      </c>
      <c r="AC50">
        <v>-10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-40</v>
      </c>
      <c r="O51" s="46">
        <v>-24</v>
      </c>
      <c r="P51" s="46">
        <v>-15</v>
      </c>
      <c r="Q51" s="46">
        <v>0</v>
      </c>
      <c r="R51" s="46">
        <v>0</v>
      </c>
      <c r="S51" s="74">
        <v>0</v>
      </c>
      <c r="U51" s="73">
        <v>0</v>
      </c>
      <c r="V51" s="74">
        <v>-79.2</v>
      </c>
      <c r="W51">
        <v>-40</v>
      </c>
      <c r="X51">
        <v>-24</v>
      </c>
      <c r="Y51">
        <v>-0.2</v>
      </c>
      <c r="Z51">
        <v>0</v>
      </c>
      <c r="AA51">
        <v>0</v>
      </c>
      <c r="AB51">
        <v>0</v>
      </c>
      <c r="AC51">
        <v>-15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-35</v>
      </c>
      <c r="O52" s="46">
        <v>-39</v>
      </c>
      <c r="P52" s="46">
        <v>-15</v>
      </c>
      <c r="Q52" s="46">
        <v>0</v>
      </c>
      <c r="R52" s="46">
        <v>0</v>
      </c>
      <c r="S52" s="74">
        <v>0</v>
      </c>
      <c r="U52" s="73">
        <v>0</v>
      </c>
      <c r="V52" s="74">
        <v>-89.2</v>
      </c>
      <c r="W52">
        <v>-35</v>
      </c>
      <c r="X52">
        <v>-39</v>
      </c>
      <c r="Y52">
        <v>-0.2</v>
      </c>
      <c r="Z52">
        <v>0</v>
      </c>
      <c r="AA52">
        <v>0</v>
      </c>
      <c r="AB52">
        <v>0</v>
      </c>
      <c r="AC52">
        <v>-15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-35</v>
      </c>
      <c r="O53" s="46">
        <v>-30</v>
      </c>
      <c r="P53" s="46">
        <v>-50</v>
      </c>
      <c r="Q53" s="46">
        <v>0</v>
      </c>
      <c r="R53" s="46">
        <v>0</v>
      </c>
      <c r="S53" s="74">
        <v>0</v>
      </c>
      <c r="U53" s="73">
        <v>0</v>
      </c>
      <c r="V53" s="74">
        <v>-115.2</v>
      </c>
      <c r="W53">
        <v>-35</v>
      </c>
      <c r="X53">
        <v>-30</v>
      </c>
      <c r="Y53">
        <v>-0.2</v>
      </c>
      <c r="Z53">
        <v>0</v>
      </c>
      <c r="AA53">
        <v>0</v>
      </c>
      <c r="AB53">
        <v>0</v>
      </c>
      <c r="AC53">
        <v>-50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-40</v>
      </c>
      <c r="O54" s="46">
        <v>-30</v>
      </c>
      <c r="P54" s="46">
        <v>-65</v>
      </c>
      <c r="Q54" s="46">
        <v>0</v>
      </c>
      <c r="R54" s="46">
        <v>0</v>
      </c>
      <c r="S54" s="74">
        <v>0</v>
      </c>
      <c r="U54" s="73">
        <v>0</v>
      </c>
      <c r="V54" s="74">
        <v>-135.19999999999999</v>
      </c>
      <c r="W54">
        <v>-40</v>
      </c>
      <c r="X54">
        <v>-30</v>
      </c>
      <c r="Y54">
        <v>-0.2</v>
      </c>
      <c r="Z54">
        <v>0</v>
      </c>
      <c r="AA54">
        <v>0</v>
      </c>
      <c r="AB54">
        <v>0</v>
      </c>
      <c r="AC54">
        <v>-65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-87</v>
      </c>
      <c r="O55" s="46">
        <v>-33</v>
      </c>
      <c r="P55" s="46">
        <v>-25</v>
      </c>
      <c r="Q55" s="46">
        <v>0</v>
      </c>
      <c r="R55" s="46">
        <v>0</v>
      </c>
      <c r="S55" s="74">
        <v>0</v>
      </c>
      <c r="U55" s="73">
        <v>0</v>
      </c>
      <c r="V55" s="74">
        <v>-145.19999999999999</v>
      </c>
      <c r="W55">
        <v>-87</v>
      </c>
      <c r="X55">
        <v>-33</v>
      </c>
      <c r="Y55">
        <v>-0.2</v>
      </c>
      <c r="Z55">
        <v>0</v>
      </c>
      <c r="AA55">
        <v>0</v>
      </c>
      <c r="AB55">
        <v>0</v>
      </c>
      <c r="AC55">
        <v>-25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-97</v>
      </c>
      <c r="O56" s="46">
        <v>-38</v>
      </c>
      <c r="P56" s="46">
        <v>-25</v>
      </c>
      <c r="Q56" s="46">
        <v>0</v>
      </c>
      <c r="R56" s="46">
        <v>0</v>
      </c>
      <c r="S56" s="74">
        <v>0</v>
      </c>
      <c r="U56" s="73">
        <v>0</v>
      </c>
      <c r="V56" s="74">
        <v>-160.19999999999999</v>
      </c>
      <c r="W56">
        <v>-97</v>
      </c>
      <c r="X56">
        <v>-38</v>
      </c>
      <c r="Y56">
        <v>-0.2</v>
      </c>
      <c r="Z56">
        <v>0</v>
      </c>
      <c r="AA56">
        <v>0</v>
      </c>
      <c r="AB56">
        <v>0</v>
      </c>
      <c r="AC56">
        <v>-25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-114</v>
      </c>
      <c r="O57" s="46">
        <v>-15</v>
      </c>
      <c r="P57" s="46">
        <v>-20</v>
      </c>
      <c r="Q57" s="46">
        <v>0</v>
      </c>
      <c r="R57" s="46">
        <v>0</v>
      </c>
      <c r="S57" s="74">
        <v>0</v>
      </c>
      <c r="U57" s="73">
        <v>0</v>
      </c>
      <c r="V57" s="74">
        <v>-149.19999999999999</v>
      </c>
      <c r="W57">
        <v>-114</v>
      </c>
      <c r="X57">
        <v>-15</v>
      </c>
      <c r="Y57">
        <v>-0.2</v>
      </c>
      <c r="Z57">
        <v>0</v>
      </c>
      <c r="AA57">
        <v>0</v>
      </c>
      <c r="AB57">
        <v>0</v>
      </c>
      <c r="AC57">
        <v>-20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-95</v>
      </c>
      <c r="O58" s="46">
        <v>0</v>
      </c>
      <c r="P58" s="46">
        <v>-5</v>
      </c>
      <c r="Q58" s="46">
        <v>0</v>
      </c>
      <c r="R58" s="46">
        <v>0</v>
      </c>
      <c r="S58" s="74">
        <v>0</v>
      </c>
      <c r="U58" s="73">
        <v>0</v>
      </c>
      <c r="V58" s="74">
        <v>-100.2</v>
      </c>
      <c r="W58">
        <v>-95</v>
      </c>
      <c r="X58">
        <v>0</v>
      </c>
      <c r="Y58">
        <v>-0.2</v>
      </c>
      <c r="Z58">
        <v>0</v>
      </c>
      <c r="AA58">
        <v>0</v>
      </c>
      <c r="AB58">
        <v>0</v>
      </c>
      <c r="AC58">
        <v>-5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0.97</v>
      </c>
      <c r="M59" s="74">
        <v>0</v>
      </c>
      <c r="N59" s="73">
        <v>-68</v>
      </c>
      <c r="O59" s="46">
        <v>0</v>
      </c>
      <c r="P59" s="46">
        <v>-40</v>
      </c>
      <c r="Q59" s="46">
        <v>0</v>
      </c>
      <c r="R59" s="46">
        <v>0</v>
      </c>
      <c r="S59" s="74">
        <v>0</v>
      </c>
      <c r="U59" s="73">
        <v>0.97</v>
      </c>
      <c r="V59" s="74">
        <v>-108.2</v>
      </c>
      <c r="W59">
        <v>-68</v>
      </c>
      <c r="X59">
        <v>0</v>
      </c>
      <c r="Y59">
        <v>-0.2</v>
      </c>
      <c r="Z59">
        <v>0.97</v>
      </c>
      <c r="AA59">
        <v>0</v>
      </c>
      <c r="AB59">
        <v>0</v>
      </c>
      <c r="AC59">
        <v>-40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-62</v>
      </c>
      <c r="O60" s="46">
        <v>-15</v>
      </c>
      <c r="P60" s="46">
        <v>-8</v>
      </c>
      <c r="Q60" s="46">
        <v>0</v>
      </c>
      <c r="R60" s="46">
        <v>0</v>
      </c>
      <c r="S60" s="74">
        <v>0</v>
      </c>
      <c r="U60" s="73">
        <v>0</v>
      </c>
      <c r="V60" s="74">
        <v>-85.2</v>
      </c>
      <c r="W60">
        <v>-62</v>
      </c>
      <c r="X60">
        <v>-15</v>
      </c>
      <c r="Y60">
        <v>-0.2</v>
      </c>
      <c r="Z60">
        <v>0</v>
      </c>
      <c r="AA60">
        <v>0</v>
      </c>
      <c r="AB60">
        <v>0</v>
      </c>
      <c r="AC60">
        <v>-8</v>
      </c>
    </row>
    <row r="61" spans="7:29">
      <c r="G61" t="s">
        <v>103</v>
      </c>
      <c r="H61" s="73">
        <v>0</v>
      </c>
      <c r="I61" s="46">
        <v>0</v>
      </c>
      <c r="J61" s="46">
        <v>4.83</v>
      </c>
      <c r="K61" s="46">
        <v>0</v>
      </c>
      <c r="L61" s="46">
        <v>2.9</v>
      </c>
      <c r="M61" s="74">
        <v>0</v>
      </c>
      <c r="N61" s="73">
        <v>-50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7.73</v>
      </c>
      <c r="V61" s="74">
        <v>-50.2</v>
      </c>
      <c r="W61">
        <v>-50</v>
      </c>
      <c r="X61">
        <v>0</v>
      </c>
      <c r="Y61">
        <v>-0.2</v>
      </c>
      <c r="Z61">
        <v>2.9</v>
      </c>
      <c r="AA61">
        <v>0</v>
      </c>
      <c r="AB61">
        <v>0</v>
      </c>
      <c r="AC61">
        <v>4.83</v>
      </c>
    </row>
    <row r="62" spans="7:29">
      <c r="G62" t="s">
        <v>104</v>
      </c>
      <c r="H62" s="73">
        <v>0</v>
      </c>
      <c r="I62" s="46">
        <v>0</v>
      </c>
      <c r="J62" s="46">
        <v>4.83</v>
      </c>
      <c r="K62" s="46">
        <v>0</v>
      </c>
      <c r="L62" s="46">
        <v>0</v>
      </c>
      <c r="M62" s="74">
        <v>0</v>
      </c>
      <c r="N62" s="73">
        <v>-38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4.83</v>
      </c>
      <c r="V62" s="74">
        <v>-38.200000000000003</v>
      </c>
      <c r="W62">
        <v>-38</v>
      </c>
      <c r="X62">
        <v>0</v>
      </c>
      <c r="Y62">
        <v>-0.2</v>
      </c>
      <c r="Z62">
        <v>0</v>
      </c>
      <c r="AA62">
        <v>0</v>
      </c>
      <c r="AB62">
        <v>0</v>
      </c>
      <c r="AC62">
        <v>4.83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2.41</v>
      </c>
      <c r="M63" s="74">
        <v>0</v>
      </c>
      <c r="N63" s="73">
        <v>-54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2.41</v>
      </c>
      <c r="V63" s="74">
        <v>-54.2</v>
      </c>
      <c r="W63">
        <v>-54</v>
      </c>
      <c r="X63">
        <v>0</v>
      </c>
      <c r="Y63">
        <v>-0.2</v>
      </c>
      <c r="Z63">
        <v>2.41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3.86</v>
      </c>
      <c r="M64" s="74">
        <v>0</v>
      </c>
      <c r="N64" s="73">
        <v>-23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3.86</v>
      </c>
      <c r="V64" s="74">
        <v>-23.2</v>
      </c>
      <c r="W64">
        <v>-23</v>
      </c>
      <c r="X64">
        <v>0</v>
      </c>
      <c r="Y64">
        <v>-0.2</v>
      </c>
      <c r="Z64">
        <v>3.86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0</v>
      </c>
      <c r="I65" s="46">
        <v>0</v>
      </c>
      <c r="J65" s="46">
        <v>9.66</v>
      </c>
      <c r="K65" s="46">
        <v>0</v>
      </c>
      <c r="L65" s="46">
        <v>4.83</v>
      </c>
      <c r="M65" s="74">
        <v>0</v>
      </c>
      <c r="N65" s="73">
        <v>-57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14.49</v>
      </c>
      <c r="V65" s="74">
        <v>-57.2</v>
      </c>
      <c r="W65">
        <v>-57</v>
      </c>
      <c r="X65">
        <v>0</v>
      </c>
      <c r="Y65">
        <v>-0.2</v>
      </c>
      <c r="Z65">
        <v>4.83</v>
      </c>
      <c r="AA65">
        <v>0</v>
      </c>
      <c r="AB65">
        <v>0</v>
      </c>
      <c r="AC65">
        <v>9.66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4.83</v>
      </c>
      <c r="M66" s="74">
        <v>0</v>
      </c>
      <c r="N66" s="73">
        <v>-52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4.83</v>
      </c>
      <c r="V66" s="74">
        <v>-52.2</v>
      </c>
      <c r="W66">
        <v>-52</v>
      </c>
      <c r="X66">
        <v>0</v>
      </c>
      <c r="Y66">
        <v>-0.2</v>
      </c>
      <c r="Z66">
        <v>4.83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4.83</v>
      </c>
      <c r="M67" s="74">
        <v>0</v>
      </c>
      <c r="N67" s="73">
        <v>-29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4.83</v>
      </c>
      <c r="V67" s="74">
        <v>-29.2</v>
      </c>
      <c r="W67">
        <v>-29</v>
      </c>
      <c r="X67">
        <v>0</v>
      </c>
      <c r="Y67">
        <v>-0.2</v>
      </c>
      <c r="Z67">
        <v>4.83</v>
      </c>
      <c r="AA67">
        <v>0</v>
      </c>
      <c r="AB67">
        <v>0</v>
      </c>
      <c r="AC67">
        <v>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4.3499999999999996</v>
      </c>
      <c r="M68" s="74">
        <v>0</v>
      </c>
      <c r="N68" s="73">
        <v>-42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4.3499999999999996</v>
      </c>
      <c r="V68" s="74">
        <v>-42.2</v>
      </c>
      <c r="W68">
        <v>-42</v>
      </c>
      <c r="X68">
        <v>0</v>
      </c>
      <c r="Y68">
        <v>-0.2</v>
      </c>
      <c r="Z68">
        <v>4.3499999999999996</v>
      </c>
      <c r="AA68">
        <v>0</v>
      </c>
      <c r="AB68">
        <v>0</v>
      </c>
      <c r="AC68">
        <v>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2.41</v>
      </c>
      <c r="M69" s="74">
        <v>0</v>
      </c>
      <c r="N69" s="73">
        <v>-27</v>
      </c>
      <c r="O69" s="46">
        <v>0</v>
      </c>
      <c r="P69" s="46">
        <v>-11</v>
      </c>
      <c r="Q69" s="46">
        <v>0</v>
      </c>
      <c r="R69" s="46">
        <v>0</v>
      </c>
      <c r="S69" s="74">
        <v>0</v>
      </c>
      <c r="U69" s="73">
        <v>2.41</v>
      </c>
      <c r="V69" s="74">
        <v>-38.200000000000003</v>
      </c>
      <c r="W69">
        <v>-27</v>
      </c>
      <c r="X69">
        <v>0</v>
      </c>
      <c r="Y69">
        <v>-0.2</v>
      </c>
      <c r="Z69">
        <v>2.41</v>
      </c>
      <c r="AA69">
        <v>0</v>
      </c>
      <c r="AB69">
        <v>0</v>
      </c>
      <c r="AC69">
        <v>-11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1.93</v>
      </c>
      <c r="M70" s="74">
        <v>0</v>
      </c>
      <c r="N70" s="73">
        <v>-26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1.93</v>
      </c>
      <c r="V70" s="74">
        <v>-26.2</v>
      </c>
      <c r="W70">
        <v>-26</v>
      </c>
      <c r="X70">
        <v>0</v>
      </c>
      <c r="Y70">
        <v>-0.2</v>
      </c>
      <c r="Z70">
        <v>1.93</v>
      </c>
      <c r="AA70">
        <v>0</v>
      </c>
      <c r="AB70">
        <v>0</v>
      </c>
      <c r="AC70">
        <v>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2.9</v>
      </c>
      <c r="M71" s="74">
        <v>0</v>
      </c>
      <c r="N71" s="73">
        <v>-66</v>
      </c>
      <c r="O71" s="46">
        <v>0</v>
      </c>
      <c r="P71" s="46">
        <v>-31</v>
      </c>
      <c r="Q71" s="46">
        <v>0</v>
      </c>
      <c r="R71" s="46">
        <v>0</v>
      </c>
      <c r="S71" s="74">
        <v>0</v>
      </c>
      <c r="U71" s="73">
        <v>2.9</v>
      </c>
      <c r="V71" s="74">
        <v>-97.2</v>
      </c>
      <c r="W71">
        <v>-66</v>
      </c>
      <c r="X71">
        <v>0</v>
      </c>
      <c r="Y71">
        <v>-0.2</v>
      </c>
      <c r="Z71">
        <v>2.9</v>
      </c>
      <c r="AA71">
        <v>0</v>
      </c>
      <c r="AB71">
        <v>0</v>
      </c>
      <c r="AC71">
        <v>-31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3.38</v>
      </c>
      <c r="M72" s="74">
        <v>0</v>
      </c>
      <c r="N72" s="73">
        <v>-14</v>
      </c>
      <c r="O72" s="46">
        <v>0</v>
      </c>
      <c r="P72" s="46">
        <v>-18</v>
      </c>
      <c r="Q72" s="46">
        <v>0</v>
      </c>
      <c r="R72" s="46">
        <v>0</v>
      </c>
      <c r="S72" s="74">
        <v>0</v>
      </c>
      <c r="U72" s="73">
        <v>3.38</v>
      </c>
      <c r="V72" s="74">
        <v>-32.200000000000003</v>
      </c>
      <c r="W72">
        <v>-14</v>
      </c>
      <c r="X72">
        <v>0</v>
      </c>
      <c r="Y72">
        <v>-0.2</v>
      </c>
      <c r="Z72">
        <v>3.38</v>
      </c>
      <c r="AA72">
        <v>0</v>
      </c>
      <c r="AB72">
        <v>0</v>
      </c>
      <c r="AC72">
        <v>-18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6.08</v>
      </c>
      <c r="M73" s="74">
        <v>0</v>
      </c>
      <c r="N73" s="73">
        <v>-56</v>
      </c>
      <c r="O73" s="46">
        <v>0</v>
      </c>
      <c r="P73" s="46">
        <v>-23</v>
      </c>
      <c r="Q73" s="46">
        <v>0</v>
      </c>
      <c r="R73" s="46">
        <v>0</v>
      </c>
      <c r="S73" s="74">
        <v>0</v>
      </c>
      <c r="U73" s="73">
        <v>6.08</v>
      </c>
      <c r="V73" s="74">
        <v>-79.2</v>
      </c>
      <c r="W73">
        <v>-56</v>
      </c>
      <c r="X73">
        <v>0</v>
      </c>
      <c r="Y73">
        <v>-0.2</v>
      </c>
      <c r="Z73">
        <v>6.08</v>
      </c>
      <c r="AA73">
        <v>0</v>
      </c>
      <c r="AB73">
        <v>0</v>
      </c>
      <c r="AC73">
        <v>-23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5.0199999999999996</v>
      </c>
      <c r="M74" s="74">
        <v>0</v>
      </c>
      <c r="N74" s="73">
        <v>-44</v>
      </c>
      <c r="O74" s="46">
        <v>0</v>
      </c>
      <c r="P74" s="46">
        <v>-33</v>
      </c>
      <c r="Q74" s="46">
        <v>0</v>
      </c>
      <c r="R74" s="46">
        <v>0</v>
      </c>
      <c r="S74" s="74">
        <v>0</v>
      </c>
      <c r="U74" s="73">
        <v>5.0199999999999996</v>
      </c>
      <c r="V74" s="74">
        <v>-77.2</v>
      </c>
      <c r="W74">
        <v>-44</v>
      </c>
      <c r="X74">
        <v>0</v>
      </c>
      <c r="Y74">
        <v>-0.2</v>
      </c>
      <c r="Z74">
        <v>5.0199999999999996</v>
      </c>
      <c r="AA74">
        <v>0</v>
      </c>
      <c r="AB74">
        <v>0</v>
      </c>
      <c r="AC74">
        <v>-33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4.6399999999999997</v>
      </c>
      <c r="M75" s="74">
        <v>0</v>
      </c>
      <c r="N75" s="73">
        <v>-38</v>
      </c>
      <c r="O75" s="46">
        <v>0</v>
      </c>
      <c r="P75" s="46">
        <v>-19</v>
      </c>
      <c r="Q75" s="46">
        <v>0</v>
      </c>
      <c r="R75" s="46">
        <v>0</v>
      </c>
      <c r="S75" s="74">
        <v>0</v>
      </c>
      <c r="U75" s="73">
        <v>4.6399999999999997</v>
      </c>
      <c r="V75" s="74">
        <v>-57.2</v>
      </c>
      <c r="W75">
        <v>-38</v>
      </c>
      <c r="X75">
        <v>0</v>
      </c>
      <c r="Y75">
        <v>-0.2</v>
      </c>
      <c r="Z75">
        <v>4.6399999999999997</v>
      </c>
      <c r="AA75">
        <v>0</v>
      </c>
      <c r="AB75">
        <v>0</v>
      </c>
      <c r="AC75">
        <v>-19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4.93</v>
      </c>
      <c r="M76" s="74">
        <v>0</v>
      </c>
      <c r="N76" s="73">
        <v>-13</v>
      </c>
      <c r="O76" s="46">
        <v>0</v>
      </c>
      <c r="P76" s="46">
        <v>-30</v>
      </c>
      <c r="Q76" s="46">
        <v>0</v>
      </c>
      <c r="R76" s="46">
        <v>0</v>
      </c>
      <c r="S76" s="74">
        <v>0</v>
      </c>
      <c r="U76" s="73">
        <v>4.93</v>
      </c>
      <c r="V76" s="74">
        <v>-43.2</v>
      </c>
      <c r="W76">
        <v>-13</v>
      </c>
      <c r="X76">
        <v>0</v>
      </c>
      <c r="Y76">
        <v>-0.2</v>
      </c>
      <c r="Z76">
        <v>4.93</v>
      </c>
      <c r="AA76">
        <v>0</v>
      </c>
      <c r="AB76">
        <v>0</v>
      </c>
      <c r="AC76">
        <v>-30</v>
      </c>
    </row>
    <row r="77" spans="7:29">
      <c r="G77" t="s">
        <v>119</v>
      </c>
      <c r="H77" s="73">
        <v>32.83</v>
      </c>
      <c r="I77" s="46">
        <v>0</v>
      </c>
      <c r="J77" s="46">
        <v>0</v>
      </c>
      <c r="K77" s="46">
        <v>0</v>
      </c>
      <c r="L77" s="46">
        <v>5.12</v>
      </c>
      <c r="M77" s="74">
        <v>0</v>
      </c>
      <c r="N77" s="73">
        <v>0</v>
      </c>
      <c r="O77" s="46">
        <v>0</v>
      </c>
      <c r="P77" s="46">
        <v>-35</v>
      </c>
      <c r="Q77" s="46">
        <v>0</v>
      </c>
      <c r="R77" s="46">
        <v>0</v>
      </c>
      <c r="S77" s="74">
        <v>0</v>
      </c>
      <c r="U77" s="73">
        <v>37.950000000000003</v>
      </c>
      <c r="V77" s="74">
        <v>-35.200000000000003</v>
      </c>
      <c r="W77">
        <v>32.83</v>
      </c>
      <c r="X77">
        <v>0</v>
      </c>
      <c r="Y77">
        <v>-0.2</v>
      </c>
      <c r="Z77">
        <v>5.12</v>
      </c>
      <c r="AA77">
        <v>0</v>
      </c>
      <c r="AB77">
        <v>0</v>
      </c>
      <c r="AC77">
        <v>-35</v>
      </c>
    </row>
    <row r="78" spans="7:29">
      <c r="G78" t="s">
        <v>120</v>
      </c>
      <c r="H78" s="73">
        <v>84.01</v>
      </c>
      <c r="I78" s="46">
        <v>0</v>
      </c>
      <c r="J78" s="46">
        <v>0</v>
      </c>
      <c r="K78" s="46">
        <v>0</v>
      </c>
      <c r="L78" s="46">
        <v>5.41</v>
      </c>
      <c r="M78" s="74">
        <v>0</v>
      </c>
      <c r="N78" s="73">
        <v>0</v>
      </c>
      <c r="O78" s="46">
        <v>0</v>
      </c>
      <c r="P78" s="46">
        <v>-33</v>
      </c>
      <c r="Q78" s="46">
        <v>0</v>
      </c>
      <c r="R78" s="46">
        <v>0</v>
      </c>
      <c r="S78" s="74">
        <v>0</v>
      </c>
      <c r="U78" s="73">
        <v>89.42</v>
      </c>
      <c r="V78" s="74">
        <v>-33.200000000000003</v>
      </c>
      <c r="W78">
        <v>84.01</v>
      </c>
      <c r="X78">
        <v>0</v>
      </c>
      <c r="Y78">
        <v>-0.2</v>
      </c>
      <c r="Z78">
        <v>5.41</v>
      </c>
      <c r="AA78">
        <v>0</v>
      </c>
      <c r="AB78">
        <v>0</v>
      </c>
      <c r="AC78">
        <v>-33</v>
      </c>
    </row>
    <row r="79" spans="7:29">
      <c r="G79" t="s">
        <v>121</v>
      </c>
      <c r="H79" s="73">
        <v>21.25</v>
      </c>
      <c r="I79" s="46">
        <v>0</v>
      </c>
      <c r="J79" s="46">
        <v>0</v>
      </c>
      <c r="K79" s="46">
        <v>0</v>
      </c>
      <c r="L79" s="46">
        <v>6.66</v>
      </c>
      <c r="M79" s="74">
        <v>5.89</v>
      </c>
      <c r="N79" s="73">
        <v>0</v>
      </c>
      <c r="O79" s="46">
        <v>0</v>
      </c>
      <c r="P79" s="46">
        <v>-47</v>
      </c>
      <c r="Q79" s="46">
        <v>0</v>
      </c>
      <c r="R79" s="46">
        <v>0</v>
      </c>
      <c r="S79" s="74">
        <v>0</v>
      </c>
      <c r="U79" s="73">
        <v>33.799999999999997</v>
      </c>
      <c r="V79" s="74">
        <v>-47.2</v>
      </c>
      <c r="W79">
        <v>21.25</v>
      </c>
      <c r="X79">
        <v>0</v>
      </c>
      <c r="Y79">
        <v>-0.2</v>
      </c>
      <c r="Z79">
        <v>6.66</v>
      </c>
      <c r="AA79">
        <v>0</v>
      </c>
      <c r="AB79">
        <v>5.89</v>
      </c>
      <c r="AC79">
        <v>-47</v>
      </c>
    </row>
    <row r="80" spans="7:29">
      <c r="G80" t="s">
        <v>122</v>
      </c>
      <c r="H80" s="73">
        <v>25.1</v>
      </c>
      <c r="I80" s="46">
        <v>0</v>
      </c>
      <c r="J80" s="46">
        <v>0</v>
      </c>
      <c r="K80" s="46">
        <v>0</v>
      </c>
      <c r="L80" s="46">
        <v>6.86</v>
      </c>
      <c r="M80" s="74">
        <v>7.05</v>
      </c>
      <c r="N80" s="73">
        <v>0</v>
      </c>
      <c r="O80" s="46">
        <v>0</v>
      </c>
      <c r="P80" s="46">
        <v>-45</v>
      </c>
      <c r="Q80" s="46">
        <v>0</v>
      </c>
      <c r="R80" s="46">
        <v>0</v>
      </c>
      <c r="S80" s="74">
        <v>0</v>
      </c>
      <c r="U80" s="73">
        <v>39.01</v>
      </c>
      <c r="V80" s="74">
        <v>-45.2</v>
      </c>
      <c r="W80">
        <v>25.1</v>
      </c>
      <c r="X80">
        <v>0</v>
      </c>
      <c r="Y80">
        <v>-0.2</v>
      </c>
      <c r="Z80">
        <v>6.86</v>
      </c>
      <c r="AA80">
        <v>0</v>
      </c>
      <c r="AB80">
        <v>7.05</v>
      </c>
      <c r="AC80">
        <v>-45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6.37</v>
      </c>
      <c r="M81" s="74">
        <v>3.67</v>
      </c>
      <c r="N81" s="73">
        <v>0</v>
      </c>
      <c r="O81" s="46">
        <v>-55</v>
      </c>
      <c r="P81" s="46">
        <v>-56</v>
      </c>
      <c r="Q81" s="46">
        <v>0</v>
      </c>
      <c r="R81" s="46">
        <v>0</v>
      </c>
      <c r="S81" s="74">
        <v>0</v>
      </c>
      <c r="U81" s="73">
        <v>10.039999999999999</v>
      </c>
      <c r="V81" s="74">
        <v>-111.2</v>
      </c>
      <c r="W81">
        <v>0</v>
      </c>
      <c r="X81">
        <v>-55</v>
      </c>
      <c r="Y81">
        <v>-0.2</v>
      </c>
      <c r="Z81">
        <v>6.37</v>
      </c>
      <c r="AA81">
        <v>0</v>
      </c>
      <c r="AB81">
        <v>3.67</v>
      </c>
      <c r="AC81">
        <v>-56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5.5</v>
      </c>
      <c r="M82" s="74">
        <v>0.57999999999999996</v>
      </c>
      <c r="N82" s="73">
        <v>0</v>
      </c>
      <c r="O82" s="46">
        <v>-63</v>
      </c>
      <c r="P82" s="46">
        <v>-60</v>
      </c>
      <c r="Q82" s="46">
        <v>0</v>
      </c>
      <c r="R82" s="46">
        <v>0</v>
      </c>
      <c r="S82" s="74">
        <v>0</v>
      </c>
      <c r="U82" s="73">
        <v>6.08</v>
      </c>
      <c r="V82" s="74">
        <v>-123.2</v>
      </c>
      <c r="W82">
        <v>0</v>
      </c>
      <c r="X82">
        <v>-63</v>
      </c>
      <c r="Y82">
        <v>-0.2</v>
      </c>
      <c r="Z82">
        <v>5.5</v>
      </c>
      <c r="AA82">
        <v>0</v>
      </c>
      <c r="AB82">
        <v>0.57999999999999996</v>
      </c>
      <c r="AC82">
        <v>-60</v>
      </c>
    </row>
    <row r="83" spans="7:29">
      <c r="G83" t="s">
        <v>125</v>
      </c>
      <c r="H83" s="73">
        <v>22.22</v>
      </c>
      <c r="I83" s="46">
        <v>0</v>
      </c>
      <c r="J83" s="46">
        <v>0</v>
      </c>
      <c r="K83" s="46">
        <v>0</v>
      </c>
      <c r="L83" s="46">
        <v>5.5</v>
      </c>
      <c r="M83" s="74">
        <v>0</v>
      </c>
      <c r="N83" s="73">
        <v>0</v>
      </c>
      <c r="O83" s="46">
        <v>-52</v>
      </c>
      <c r="P83" s="46">
        <v>-59</v>
      </c>
      <c r="Q83" s="46">
        <v>0</v>
      </c>
      <c r="R83" s="46">
        <v>0</v>
      </c>
      <c r="S83" s="74">
        <v>0</v>
      </c>
      <c r="U83" s="73">
        <v>27.72</v>
      </c>
      <c r="V83" s="74">
        <v>-111.2</v>
      </c>
      <c r="W83">
        <v>22.22</v>
      </c>
      <c r="X83">
        <v>-52</v>
      </c>
      <c r="Y83">
        <v>-0.2</v>
      </c>
      <c r="Z83">
        <v>5.5</v>
      </c>
      <c r="AA83">
        <v>0</v>
      </c>
      <c r="AB83">
        <v>0</v>
      </c>
      <c r="AC83">
        <v>-59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5.41</v>
      </c>
      <c r="M84" s="74">
        <v>0</v>
      </c>
      <c r="N84" s="73">
        <v>-13</v>
      </c>
      <c r="O84" s="46">
        <v>-39</v>
      </c>
      <c r="P84" s="46">
        <v>-59</v>
      </c>
      <c r="Q84" s="46">
        <v>0</v>
      </c>
      <c r="R84" s="46">
        <v>0</v>
      </c>
      <c r="S84" s="74">
        <v>0</v>
      </c>
      <c r="U84" s="73">
        <v>5.41</v>
      </c>
      <c r="V84" s="74">
        <v>-111.2</v>
      </c>
      <c r="W84">
        <v>-13</v>
      </c>
      <c r="X84">
        <v>-39</v>
      </c>
      <c r="Y84">
        <v>-0.2</v>
      </c>
      <c r="Z84">
        <v>5.41</v>
      </c>
      <c r="AA84">
        <v>0</v>
      </c>
      <c r="AB84">
        <v>0</v>
      </c>
      <c r="AC84">
        <v>-59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5.0999999999999996</v>
      </c>
      <c r="M85" s="74">
        <v>0</v>
      </c>
      <c r="N85" s="73">
        <v>0</v>
      </c>
      <c r="O85" s="46">
        <v>-61</v>
      </c>
      <c r="P85" s="46">
        <v>-62</v>
      </c>
      <c r="Q85" s="46">
        <v>0</v>
      </c>
      <c r="R85" s="46">
        <v>0</v>
      </c>
      <c r="S85" s="74">
        <v>0</v>
      </c>
      <c r="U85" s="73">
        <v>5.0999999999999996</v>
      </c>
      <c r="V85" s="74">
        <v>-123.2</v>
      </c>
      <c r="W85">
        <v>0</v>
      </c>
      <c r="X85">
        <v>-61</v>
      </c>
      <c r="Y85">
        <v>-0.2</v>
      </c>
      <c r="Z85">
        <v>5.0999999999999996</v>
      </c>
      <c r="AA85">
        <v>0</v>
      </c>
      <c r="AB85">
        <v>0</v>
      </c>
      <c r="AC85">
        <v>-62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5.1100000000000003</v>
      </c>
      <c r="M86" s="74">
        <v>0.1</v>
      </c>
      <c r="N86" s="73">
        <v>0</v>
      </c>
      <c r="O86" s="46">
        <v>-63</v>
      </c>
      <c r="P86" s="46">
        <v>-64</v>
      </c>
      <c r="Q86" s="46">
        <v>0</v>
      </c>
      <c r="R86" s="46">
        <v>0</v>
      </c>
      <c r="S86" s="74">
        <v>0</v>
      </c>
      <c r="U86" s="73">
        <v>5.21</v>
      </c>
      <c r="V86" s="74">
        <v>-127.2</v>
      </c>
      <c r="W86">
        <v>0</v>
      </c>
      <c r="X86">
        <v>-63</v>
      </c>
      <c r="Y86">
        <v>-0.2</v>
      </c>
      <c r="Z86">
        <v>5.1100000000000003</v>
      </c>
      <c r="AA86">
        <v>0</v>
      </c>
      <c r="AB86">
        <v>0.1</v>
      </c>
      <c r="AC86">
        <v>-64</v>
      </c>
    </row>
    <row r="87" spans="7:29">
      <c r="G87" t="s">
        <v>129</v>
      </c>
      <c r="H87" s="73">
        <v>10.7</v>
      </c>
      <c r="I87" s="46">
        <v>0</v>
      </c>
      <c r="J87" s="46">
        <v>0</v>
      </c>
      <c r="K87" s="46">
        <v>0</v>
      </c>
      <c r="L87" s="46">
        <v>3.29</v>
      </c>
      <c r="M87" s="74">
        <v>0</v>
      </c>
      <c r="N87" s="73">
        <v>0</v>
      </c>
      <c r="O87" s="46">
        <v>-59</v>
      </c>
      <c r="P87" s="46">
        <v>-45</v>
      </c>
      <c r="Q87" s="46">
        <v>0</v>
      </c>
      <c r="R87" s="46">
        <v>0</v>
      </c>
      <c r="S87" s="74">
        <v>0</v>
      </c>
      <c r="U87" s="73">
        <v>13.99</v>
      </c>
      <c r="V87" s="74">
        <v>-104.2</v>
      </c>
      <c r="W87">
        <v>10.7</v>
      </c>
      <c r="X87">
        <v>-59</v>
      </c>
      <c r="Y87">
        <v>-0.2</v>
      </c>
      <c r="Z87">
        <v>3.29</v>
      </c>
      <c r="AA87">
        <v>0</v>
      </c>
      <c r="AB87">
        <v>0</v>
      </c>
      <c r="AC87">
        <v>-45</v>
      </c>
    </row>
    <row r="88" spans="7:29">
      <c r="G88" t="s">
        <v>130</v>
      </c>
      <c r="H88" s="73">
        <v>12.76</v>
      </c>
      <c r="I88" s="46">
        <v>0</v>
      </c>
      <c r="J88" s="46">
        <v>0</v>
      </c>
      <c r="K88" s="46">
        <v>0</v>
      </c>
      <c r="L88" s="46">
        <v>2.25</v>
      </c>
      <c r="M88" s="74">
        <v>0.08</v>
      </c>
      <c r="N88" s="73">
        <v>0</v>
      </c>
      <c r="O88" s="46">
        <v>-55</v>
      </c>
      <c r="P88" s="46">
        <v>-52</v>
      </c>
      <c r="Q88" s="46">
        <v>0</v>
      </c>
      <c r="R88" s="46">
        <v>0</v>
      </c>
      <c r="S88" s="74">
        <v>0</v>
      </c>
      <c r="U88" s="73">
        <v>15.09</v>
      </c>
      <c r="V88" s="74">
        <v>-107.2</v>
      </c>
      <c r="W88">
        <v>12.76</v>
      </c>
      <c r="X88">
        <v>-55</v>
      </c>
      <c r="Y88">
        <v>-0.2</v>
      </c>
      <c r="Z88">
        <v>2.25</v>
      </c>
      <c r="AA88">
        <v>0</v>
      </c>
      <c r="AB88">
        <v>0.08</v>
      </c>
      <c r="AC88">
        <v>-52</v>
      </c>
    </row>
    <row r="89" spans="7:29">
      <c r="G89" t="s">
        <v>131</v>
      </c>
      <c r="H89" s="73">
        <v>61.66</v>
      </c>
      <c r="I89" s="46">
        <v>0</v>
      </c>
      <c r="J89" s="46">
        <v>0</v>
      </c>
      <c r="K89" s="46">
        <v>0</v>
      </c>
      <c r="L89" s="46">
        <v>1.73</v>
      </c>
      <c r="M89" s="74">
        <v>0</v>
      </c>
      <c r="N89" s="73">
        <v>0</v>
      </c>
      <c r="O89" s="46">
        <v>-101</v>
      </c>
      <c r="P89" s="46">
        <v>-52</v>
      </c>
      <c r="Q89" s="46">
        <v>0</v>
      </c>
      <c r="R89" s="46">
        <v>0</v>
      </c>
      <c r="S89" s="74">
        <v>0</v>
      </c>
      <c r="U89" s="73">
        <v>63.39</v>
      </c>
      <c r="V89" s="74">
        <v>-153.19999999999999</v>
      </c>
      <c r="W89">
        <v>61.66</v>
      </c>
      <c r="X89">
        <v>-101</v>
      </c>
      <c r="Y89">
        <v>-0.2</v>
      </c>
      <c r="Z89">
        <v>1.73</v>
      </c>
      <c r="AA89">
        <v>0</v>
      </c>
      <c r="AB89">
        <v>0</v>
      </c>
      <c r="AC89">
        <v>-52</v>
      </c>
    </row>
    <row r="90" spans="7:29">
      <c r="G90" t="s">
        <v>132</v>
      </c>
      <c r="H90" s="73">
        <v>70.36</v>
      </c>
      <c r="I90" s="46">
        <v>0</v>
      </c>
      <c r="J90" s="46">
        <v>0</v>
      </c>
      <c r="K90" s="46">
        <v>0</v>
      </c>
      <c r="L90" s="46">
        <v>1.62</v>
      </c>
      <c r="M90" s="74">
        <v>0</v>
      </c>
      <c r="N90" s="73">
        <v>0</v>
      </c>
      <c r="O90" s="46">
        <v>-67</v>
      </c>
      <c r="P90" s="46">
        <v>-50</v>
      </c>
      <c r="Q90" s="46">
        <v>0</v>
      </c>
      <c r="R90" s="46">
        <v>0</v>
      </c>
      <c r="S90" s="74">
        <v>0</v>
      </c>
      <c r="U90" s="73">
        <v>71.98</v>
      </c>
      <c r="V90" s="74">
        <v>-117.2</v>
      </c>
      <c r="W90">
        <v>70.36</v>
      </c>
      <c r="X90">
        <v>-67</v>
      </c>
      <c r="Y90">
        <v>-0.2</v>
      </c>
      <c r="Z90">
        <v>1.62</v>
      </c>
      <c r="AA90">
        <v>0</v>
      </c>
      <c r="AB90">
        <v>0</v>
      </c>
      <c r="AC90">
        <v>-50</v>
      </c>
    </row>
    <row r="91" spans="7:29">
      <c r="G91" t="s">
        <v>133</v>
      </c>
      <c r="H91" s="73">
        <v>44.61</v>
      </c>
      <c r="I91" s="46">
        <v>0</v>
      </c>
      <c r="J91" s="46">
        <v>0</v>
      </c>
      <c r="K91" s="46">
        <v>0</v>
      </c>
      <c r="L91" s="46">
        <v>1.25</v>
      </c>
      <c r="M91" s="74">
        <v>7.0000000000000007E-2</v>
      </c>
      <c r="N91" s="73">
        <v>0</v>
      </c>
      <c r="O91" s="46">
        <v>-77</v>
      </c>
      <c r="P91" s="46">
        <v>-64</v>
      </c>
      <c r="Q91" s="46">
        <v>0</v>
      </c>
      <c r="R91" s="46">
        <v>0</v>
      </c>
      <c r="S91" s="74">
        <v>0</v>
      </c>
      <c r="U91" s="73">
        <v>45.93</v>
      </c>
      <c r="V91" s="74">
        <v>-141.19999999999999</v>
      </c>
      <c r="W91">
        <v>44.61</v>
      </c>
      <c r="X91">
        <v>-77</v>
      </c>
      <c r="Y91">
        <v>-0.2</v>
      </c>
      <c r="Z91">
        <v>1.25</v>
      </c>
      <c r="AA91">
        <v>0</v>
      </c>
      <c r="AB91">
        <v>7.0000000000000007E-2</v>
      </c>
      <c r="AC91">
        <v>-64</v>
      </c>
    </row>
    <row r="92" spans="7:29">
      <c r="G92" t="s">
        <v>134</v>
      </c>
      <c r="H92" s="73">
        <v>29.43</v>
      </c>
      <c r="I92" s="46">
        <v>0</v>
      </c>
      <c r="J92" s="46">
        <v>0</v>
      </c>
      <c r="K92" s="46">
        <v>0</v>
      </c>
      <c r="L92" s="46">
        <v>1</v>
      </c>
      <c r="M92" s="74">
        <v>0</v>
      </c>
      <c r="N92" s="73">
        <v>0</v>
      </c>
      <c r="O92" s="46">
        <v>-105</v>
      </c>
      <c r="P92" s="46">
        <v>-68</v>
      </c>
      <c r="Q92" s="46">
        <v>0</v>
      </c>
      <c r="R92" s="46">
        <v>0</v>
      </c>
      <c r="S92" s="74">
        <v>0</v>
      </c>
      <c r="U92" s="73">
        <v>30.43</v>
      </c>
      <c r="V92" s="74">
        <v>-173.2</v>
      </c>
      <c r="W92">
        <v>29.43</v>
      </c>
      <c r="X92">
        <v>-105</v>
      </c>
      <c r="Y92">
        <v>-0.2</v>
      </c>
      <c r="Z92">
        <v>1</v>
      </c>
      <c r="AA92">
        <v>0</v>
      </c>
      <c r="AB92">
        <v>0</v>
      </c>
      <c r="AC92">
        <v>-68</v>
      </c>
    </row>
    <row r="93" spans="7:29">
      <c r="G93" t="s">
        <v>135</v>
      </c>
      <c r="H93" s="73">
        <v>23.03</v>
      </c>
      <c r="I93" s="46">
        <v>0</v>
      </c>
      <c r="J93" s="46">
        <v>14.66</v>
      </c>
      <c r="K93" s="46">
        <v>0</v>
      </c>
      <c r="L93" s="46">
        <v>0.46</v>
      </c>
      <c r="M93" s="74">
        <v>0</v>
      </c>
      <c r="N93" s="73">
        <v>0</v>
      </c>
      <c r="O93" s="46">
        <v>-101</v>
      </c>
      <c r="P93" s="46">
        <v>0</v>
      </c>
      <c r="Q93" s="46">
        <v>0</v>
      </c>
      <c r="R93" s="46">
        <v>0</v>
      </c>
      <c r="S93" s="74">
        <v>0</v>
      </c>
      <c r="U93" s="73">
        <v>38.15</v>
      </c>
      <c r="V93" s="74">
        <v>-101.2</v>
      </c>
      <c r="W93">
        <v>23.03</v>
      </c>
      <c r="X93">
        <v>-101</v>
      </c>
      <c r="Y93">
        <v>-0.2</v>
      </c>
      <c r="Z93">
        <v>0.46</v>
      </c>
      <c r="AA93">
        <v>0</v>
      </c>
      <c r="AB93">
        <v>0</v>
      </c>
      <c r="AC93">
        <v>14.66</v>
      </c>
    </row>
    <row r="94" spans="7:29">
      <c r="G94" t="s">
        <v>136</v>
      </c>
      <c r="H94" s="73">
        <v>16.28</v>
      </c>
      <c r="I94" s="46">
        <v>0</v>
      </c>
      <c r="J94" s="46">
        <v>0</v>
      </c>
      <c r="K94" s="46">
        <v>0</v>
      </c>
      <c r="L94" s="46">
        <v>0.23</v>
      </c>
      <c r="M94" s="74">
        <v>0.03</v>
      </c>
      <c r="N94" s="73">
        <v>0</v>
      </c>
      <c r="O94" s="46">
        <v>-27</v>
      </c>
      <c r="P94" s="46">
        <v>-54</v>
      </c>
      <c r="Q94" s="46">
        <v>0</v>
      </c>
      <c r="R94" s="46">
        <v>0</v>
      </c>
      <c r="S94" s="74">
        <v>0</v>
      </c>
      <c r="U94" s="73">
        <v>16.54</v>
      </c>
      <c r="V94" s="74">
        <v>-81.2</v>
      </c>
      <c r="W94">
        <v>16.28</v>
      </c>
      <c r="X94">
        <v>-27</v>
      </c>
      <c r="Y94">
        <v>-0.2</v>
      </c>
      <c r="Z94">
        <v>0.23</v>
      </c>
      <c r="AA94">
        <v>0</v>
      </c>
      <c r="AB94">
        <v>0.03</v>
      </c>
      <c r="AC94">
        <v>-54</v>
      </c>
    </row>
    <row r="95" spans="7:29">
      <c r="G95" t="s">
        <v>137</v>
      </c>
      <c r="H95" s="73">
        <v>1.56</v>
      </c>
      <c r="I95" s="46">
        <v>0</v>
      </c>
      <c r="J95" s="46">
        <v>0</v>
      </c>
      <c r="K95" s="46">
        <v>0</v>
      </c>
      <c r="L95" s="46">
        <v>0.1</v>
      </c>
      <c r="M95" s="74">
        <v>0.61</v>
      </c>
      <c r="N95" s="73">
        <v>0</v>
      </c>
      <c r="O95" s="46">
        <v>-33</v>
      </c>
      <c r="P95" s="46">
        <v>-56</v>
      </c>
      <c r="Q95" s="46">
        <v>0</v>
      </c>
      <c r="R95" s="46">
        <v>0</v>
      </c>
      <c r="S95" s="74">
        <v>0</v>
      </c>
      <c r="U95" s="73">
        <v>2.27</v>
      </c>
      <c r="V95" s="74">
        <v>-89.2</v>
      </c>
      <c r="W95">
        <v>1.56</v>
      </c>
      <c r="X95">
        <v>-33</v>
      </c>
      <c r="Y95">
        <v>-0.2</v>
      </c>
      <c r="Z95">
        <v>0.1</v>
      </c>
      <c r="AA95">
        <v>0</v>
      </c>
      <c r="AB95">
        <v>0.61</v>
      </c>
      <c r="AC95">
        <v>-56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0.06</v>
      </c>
      <c r="M96" s="74">
        <v>0.44</v>
      </c>
      <c r="N96" s="73">
        <v>-9</v>
      </c>
      <c r="O96" s="46">
        <v>-33</v>
      </c>
      <c r="P96" s="46">
        <v>-61</v>
      </c>
      <c r="Q96" s="46">
        <v>0</v>
      </c>
      <c r="R96" s="46">
        <v>0</v>
      </c>
      <c r="S96" s="74">
        <v>0</v>
      </c>
      <c r="U96" s="73">
        <v>0.5</v>
      </c>
      <c r="V96" s="74">
        <v>-103.2</v>
      </c>
      <c r="W96">
        <v>-9</v>
      </c>
      <c r="X96">
        <v>-33</v>
      </c>
      <c r="Y96">
        <v>-0.2</v>
      </c>
      <c r="Z96">
        <v>0.06</v>
      </c>
      <c r="AA96">
        <v>0</v>
      </c>
      <c r="AB96">
        <v>0.44</v>
      </c>
      <c r="AC96">
        <v>-61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0.02</v>
      </c>
      <c r="M97" s="74">
        <v>0.26</v>
      </c>
      <c r="N97" s="73">
        <v>-17</v>
      </c>
      <c r="O97" s="46">
        <v>-35</v>
      </c>
      <c r="P97" s="46">
        <v>-62</v>
      </c>
      <c r="Q97" s="46">
        <v>0</v>
      </c>
      <c r="R97" s="46">
        <v>0</v>
      </c>
      <c r="S97" s="74">
        <v>0</v>
      </c>
      <c r="U97" s="73">
        <v>0.28000000000000003</v>
      </c>
      <c r="V97" s="74">
        <v>-114.2</v>
      </c>
      <c r="W97">
        <v>-17</v>
      </c>
      <c r="X97">
        <v>-35</v>
      </c>
      <c r="Y97">
        <v>-0.2</v>
      </c>
      <c r="Z97">
        <v>0.02</v>
      </c>
      <c r="AA97">
        <v>0</v>
      </c>
      <c r="AB97">
        <v>0.26</v>
      </c>
      <c r="AC97">
        <v>-62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-19</v>
      </c>
      <c r="O98" s="46">
        <v>-41</v>
      </c>
      <c r="P98" s="46">
        <v>-63</v>
      </c>
      <c r="Q98" s="46">
        <v>0</v>
      </c>
      <c r="R98" s="46">
        <v>0</v>
      </c>
      <c r="S98" s="74">
        <v>0</v>
      </c>
      <c r="U98" s="73">
        <v>0</v>
      </c>
      <c r="V98" s="74">
        <v>-123.2</v>
      </c>
      <c r="W98">
        <v>-19</v>
      </c>
      <c r="X98">
        <v>-41</v>
      </c>
      <c r="Y98">
        <v>-0.2</v>
      </c>
      <c r="Z98">
        <v>0</v>
      </c>
      <c r="AA98">
        <v>0</v>
      </c>
      <c r="AB98">
        <v>0</v>
      </c>
      <c r="AC98">
        <v>-63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0.37805499999999992</v>
      </c>
      <c r="I99" s="69">
        <f t="shared" ref="I99:BQ99" si="1">SUM(I3:I98)/4000</f>
        <v>0</v>
      </c>
      <c r="J99" s="69">
        <f t="shared" si="1"/>
        <v>2.8852499999999996E-2</v>
      </c>
      <c r="K99" s="69">
        <f t="shared" si="1"/>
        <v>6.3449999999999993E-2</v>
      </c>
      <c r="L99" s="69">
        <f t="shared" si="1"/>
        <v>5.5580000000000004E-2</v>
      </c>
      <c r="M99" s="69">
        <f t="shared" si="1"/>
        <v>8.7374999999999987E-3</v>
      </c>
      <c r="N99" s="68">
        <f t="shared" si="1"/>
        <v>-0.74099999999999999</v>
      </c>
      <c r="O99" s="69">
        <f t="shared" si="1"/>
        <v>-0.69174999999999998</v>
      </c>
      <c r="P99" s="69">
        <f t="shared" si="1"/>
        <v>-0.57925000000000004</v>
      </c>
      <c r="Q99" s="69">
        <f t="shared" si="1"/>
        <v>0</v>
      </c>
      <c r="R99" s="69">
        <f t="shared" si="1"/>
        <v>-3.1999999999999997E-3</v>
      </c>
      <c r="S99" s="70">
        <f t="shared" si="1"/>
        <v>0</v>
      </c>
      <c r="U99" s="68">
        <f t="shared" si="1"/>
        <v>0.53467500000000034</v>
      </c>
      <c r="V99" s="70">
        <f t="shared" si="1"/>
        <v>-2.0346999999999977</v>
      </c>
      <c r="W99">
        <f t="shared" si="1"/>
        <v>-0.36294500000000007</v>
      </c>
      <c r="X99">
        <f t="shared" si="1"/>
        <v>-0.69174999999999998</v>
      </c>
      <c r="Y99">
        <f t="shared" si="1"/>
        <v>-1.9500000000000035E-2</v>
      </c>
      <c r="Z99">
        <f t="shared" si="1"/>
        <v>5.238000000000001E-2</v>
      </c>
      <c r="AA99">
        <f t="shared" si="1"/>
        <v>6.3449999999999993E-2</v>
      </c>
      <c r="AB99">
        <f t="shared" si="1"/>
        <v>8.7374999999999987E-3</v>
      </c>
      <c r="AC99">
        <f t="shared" si="1"/>
        <v>-0.55039749999999998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45398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27.04</v>
      </c>
      <c r="L3" s="53">
        <v>0</v>
      </c>
      <c r="M3" s="72">
        <v>0.45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27.49</v>
      </c>
      <c r="W3">
        <v>27.04</v>
      </c>
      <c r="X3">
        <v>0.45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25.11</v>
      </c>
      <c r="L4" s="46">
        <v>0</v>
      </c>
      <c r="M4" s="74">
        <v>0.24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25.35</v>
      </c>
      <c r="W4">
        <v>25.11</v>
      </c>
      <c r="X4">
        <v>0.24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24.14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24.14</v>
      </c>
      <c r="W5">
        <v>24.14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25.11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25.11</v>
      </c>
      <c r="W6">
        <v>25.11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25.11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25.11</v>
      </c>
      <c r="W7">
        <v>25.11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24.14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24.14</v>
      </c>
      <c r="W8">
        <v>24.14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23.18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23.18</v>
      </c>
      <c r="W9">
        <v>23.18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23.18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23.18</v>
      </c>
      <c r="W10">
        <v>23.18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23.18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23.18</v>
      </c>
      <c r="W11">
        <v>23.18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22.21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22.21</v>
      </c>
      <c r="W12">
        <v>22.21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20.28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20.28</v>
      </c>
      <c r="W13">
        <v>20.28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18.350000000000001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18.350000000000001</v>
      </c>
      <c r="W14">
        <v>18.350000000000001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17.38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17.38</v>
      </c>
      <c r="W15">
        <v>17.38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17.38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17.38</v>
      </c>
      <c r="W16">
        <v>17.38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16.420000000000002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16.420000000000002</v>
      </c>
      <c r="W17">
        <v>16.420000000000002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16.420000000000002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16.420000000000002</v>
      </c>
      <c r="W18">
        <v>16.420000000000002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9.66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9.66</v>
      </c>
      <c r="W19">
        <v>9.66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9.66</v>
      </c>
      <c r="W20">
        <v>9.66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9.66</v>
      </c>
      <c r="W21">
        <v>9.66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9.66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9.66</v>
      </c>
      <c r="W22">
        <v>9.66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9.66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9.66</v>
      </c>
      <c r="W23">
        <v>9.66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9.66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9.66</v>
      </c>
      <c r="W24">
        <v>9.66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9.66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9.66</v>
      </c>
      <c r="W25">
        <v>9.66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9.66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9.66</v>
      </c>
      <c r="W26">
        <v>9.66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9.66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9.66</v>
      </c>
      <c r="W27">
        <v>9.66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19.309999999999999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19.309999999999999</v>
      </c>
      <c r="W28">
        <v>19.309999999999999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20.28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20.28</v>
      </c>
      <c r="W29">
        <v>20.28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27.04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27.04</v>
      </c>
      <c r="W30">
        <v>27.04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24.14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24.14</v>
      </c>
      <c r="W31">
        <v>24.14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30.9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30.9</v>
      </c>
      <c r="W32">
        <v>30.9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36.700000000000003</v>
      </c>
      <c r="L33" s="46">
        <v>0</v>
      </c>
      <c r="M33" s="74">
        <v>0.23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36.93</v>
      </c>
      <c r="W33">
        <v>36.700000000000003</v>
      </c>
      <c r="X33">
        <v>0.23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43.46</v>
      </c>
      <c r="L34" s="46">
        <v>0</v>
      </c>
      <c r="M34" s="74">
        <v>0.53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43.99</v>
      </c>
      <c r="W34">
        <v>43.46</v>
      </c>
      <c r="X34">
        <v>0.53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54.08</v>
      </c>
      <c r="L35" s="46">
        <v>0</v>
      </c>
      <c r="M35" s="74">
        <v>2.44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56.52</v>
      </c>
      <c r="W35">
        <v>54.08</v>
      </c>
      <c r="X35">
        <v>2.44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65.66</v>
      </c>
      <c r="L36" s="46">
        <v>0</v>
      </c>
      <c r="M36" s="74">
        <v>4.59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70.25</v>
      </c>
      <c r="W36">
        <v>65.66</v>
      </c>
      <c r="X36">
        <v>4.59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77.260000000000005</v>
      </c>
      <c r="L37" s="46">
        <v>0</v>
      </c>
      <c r="M37" s="74">
        <v>3.96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81.22</v>
      </c>
      <c r="W37">
        <v>77.260000000000005</v>
      </c>
      <c r="X37">
        <v>3.96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88.85</v>
      </c>
      <c r="L38" s="46">
        <v>0</v>
      </c>
      <c r="M38" s="74">
        <v>5.89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94.74</v>
      </c>
      <c r="W38">
        <v>88.85</v>
      </c>
      <c r="X38">
        <v>5.89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47.32</v>
      </c>
      <c r="L39" s="46">
        <v>0</v>
      </c>
      <c r="M39" s="74">
        <v>7.15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54.47</v>
      </c>
      <c r="W39">
        <v>47.32</v>
      </c>
      <c r="X39">
        <v>7.15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57.94</v>
      </c>
      <c r="L40" s="46">
        <v>0</v>
      </c>
      <c r="M40" s="74">
        <v>7.44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65.38</v>
      </c>
      <c r="W40">
        <v>57.94</v>
      </c>
      <c r="X40">
        <v>7.44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67.599999999999994</v>
      </c>
      <c r="L41" s="46">
        <v>0</v>
      </c>
      <c r="M41" s="74">
        <v>5.7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73.3</v>
      </c>
      <c r="W41">
        <v>67.599999999999994</v>
      </c>
      <c r="X41">
        <v>5.7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78.22</v>
      </c>
      <c r="L42" s="46">
        <v>0</v>
      </c>
      <c r="M42" s="74">
        <v>3.57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81.790000000000006</v>
      </c>
      <c r="W42">
        <v>78.22</v>
      </c>
      <c r="X42">
        <v>3.57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84.02</v>
      </c>
      <c r="L43" s="46">
        <v>0</v>
      </c>
      <c r="M43" s="74">
        <v>3.67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87.69</v>
      </c>
      <c r="W43">
        <v>84.02</v>
      </c>
      <c r="X43">
        <v>3.67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87.88</v>
      </c>
      <c r="L44" s="46">
        <v>0</v>
      </c>
      <c r="M44" s="74">
        <v>2.41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90.29</v>
      </c>
      <c r="W44">
        <v>87.88</v>
      </c>
      <c r="X44">
        <v>2.41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90.78</v>
      </c>
      <c r="L45" s="46">
        <v>0</v>
      </c>
      <c r="M45" s="74">
        <v>1.35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92.13</v>
      </c>
      <c r="W45">
        <v>90.78</v>
      </c>
      <c r="X45">
        <v>1.35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90.77</v>
      </c>
      <c r="L46" s="46">
        <v>0</v>
      </c>
      <c r="M46" s="74">
        <v>0.39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91.16</v>
      </c>
      <c r="W46">
        <v>90.77</v>
      </c>
      <c r="X46">
        <v>0.39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94.64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95.22</v>
      </c>
      <c r="W47">
        <v>94.64</v>
      </c>
      <c r="X47">
        <v>0.57999999999999996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96.57</v>
      </c>
      <c r="L48" s="46">
        <v>0</v>
      </c>
      <c r="M48" s="74">
        <v>1.06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97.63</v>
      </c>
      <c r="W48">
        <v>96.57</v>
      </c>
      <c r="X48">
        <v>1.06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94.63</v>
      </c>
      <c r="L49" s="46">
        <v>0</v>
      </c>
      <c r="M49" s="74">
        <v>0.39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95.02</v>
      </c>
      <c r="W49">
        <v>94.63</v>
      </c>
      <c r="X49">
        <v>0.39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94.63</v>
      </c>
      <c r="L50" s="46">
        <v>0</v>
      </c>
      <c r="M50" s="74">
        <v>3.77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98.4</v>
      </c>
      <c r="W50">
        <v>94.63</v>
      </c>
      <c r="X50">
        <v>3.77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96.57</v>
      </c>
      <c r="L51" s="46">
        <v>0</v>
      </c>
      <c r="M51" s="74">
        <v>6.57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103.14</v>
      </c>
      <c r="W51">
        <v>96.57</v>
      </c>
      <c r="X51">
        <v>6.57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98.5</v>
      </c>
      <c r="L52" s="46">
        <v>0</v>
      </c>
      <c r="M52" s="74">
        <v>7.15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105.65</v>
      </c>
      <c r="W52">
        <v>98.5</v>
      </c>
      <c r="X52">
        <v>7.15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97.54</v>
      </c>
      <c r="L53" s="46">
        <v>0</v>
      </c>
      <c r="M53" s="74">
        <v>5.89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103.43</v>
      </c>
      <c r="W53">
        <v>97.54</v>
      </c>
      <c r="X53">
        <v>5.89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95.6</v>
      </c>
      <c r="L54" s="46">
        <v>0</v>
      </c>
      <c r="M54" s="74">
        <v>4.83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100.43</v>
      </c>
      <c r="W54">
        <v>95.6</v>
      </c>
      <c r="X54">
        <v>4.83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96.57</v>
      </c>
      <c r="L55" s="46">
        <v>0</v>
      </c>
      <c r="M55" s="74">
        <v>4.83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101.4</v>
      </c>
      <c r="W55">
        <v>96.57</v>
      </c>
      <c r="X55">
        <v>4.83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93.68</v>
      </c>
      <c r="L56" s="46">
        <v>0</v>
      </c>
      <c r="M56" s="74">
        <v>3.57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97.25</v>
      </c>
      <c r="W56">
        <v>93.68</v>
      </c>
      <c r="X56">
        <v>3.57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90.77</v>
      </c>
      <c r="L57" s="46">
        <v>0</v>
      </c>
      <c r="M57" s="74">
        <v>7.15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97.92</v>
      </c>
      <c r="W57">
        <v>90.77</v>
      </c>
      <c r="X57">
        <v>7.15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88.85</v>
      </c>
      <c r="L58" s="46">
        <v>0</v>
      </c>
      <c r="M58" s="74">
        <v>6.95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95.8</v>
      </c>
      <c r="W58">
        <v>88.85</v>
      </c>
      <c r="X58">
        <v>6.95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90.77</v>
      </c>
      <c r="L59" s="46">
        <v>0</v>
      </c>
      <c r="M59" s="74">
        <v>4.83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95.6</v>
      </c>
      <c r="W59">
        <v>90.77</v>
      </c>
      <c r="X59">
        <v>4.83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92.71</v>
      </c>
      <c r="L60" s="46">
        <v>0</v>
      </c>
      <c r="M60" s="74">
        <v>7.82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100.53</v>
      </c>
      <c r="W60">
        <v>92.71</v>
      </c>
      <c r="X60">
        <v>7.82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94.64</v>
      </c>
      <c r="L61" s="46">
        <v>0</v>
      </c>
      <c r="M61" s="74">
        <v>4.7300000000000004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99.37</v>
      </c>
      <c r="W61">
        <v>94.64</v>
      </c>
      <c r="X61">
        <v>4.7300000000000004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93.67</v>
      </c>
      <c r="L62" s="46">
        <v>0</v>
      </c>
      <c r="M62" s="74">
        <v>7.92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101.59</v>
      </c>
      <c r="W62">
        <v>93.67</v>
      </c>
      <c r="X62">
        <v>7.92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94.64</v>
      </c>
      <c r="L63" s="46">
        <v>0</v>
      </c>
      <c r="M63" s="74">
        <v>6.28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100.92</v>
      </c>
      <c r="W63">
        <v>94.64</v>
      </c>
      <c r="X63">
        <v>6.28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95.61</v>
      </c>
      <c r="L64" s="46">
        <v>0</v>
      </c>
      <c r="M64" s="74">
        <v>5.0199999999999996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100.63</v>
      </c>
      <c r="W64">
        <v>95.61</v>
      </c>
      <c r="X64">
        <v>5.0199999999999996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95.61</v>
      </c>
      <c r="L65" s="46">
        <v>0</v>
      </c>
      <c r="M65" s="74">
        <v>9.4600000000000009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105.07</v>
      </c>
      <c r="W65">
        <v>95.61</v>
      </c>
      <c r="X65">
        <v>9.4600000000000009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93.67</v>
      </c>
      <c r="L66" s="46">
        <v>0</v>
      </c>
      <c r="M66" s="74">
        <v>10.14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103.81</v>
      </c>
      <c r="W66">
        <v>93.67</v>
      </c>
      <c r="X66">
        <v>10.14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90.77</v>
      </c>
      <c r="L67" s="46">
        <v>0</v>
      </c>
      <c r="M67" s="74">
        <v>8.31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99.08</v>
      </c>
      <c r="W67">
        <v>90.77</v>
      </c>
      <c r="X67">
        <v>8.31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84.02</v>
      </c>
      <c r="L68" s="46">
        <v>0</v>
      </c>
      <c r="M68" s="74">
        <v>6.76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90.78</v>
      </c>
      <c r="W68">
        <v>84.02</v>
      </c>
      <c r="X68">
        <v>6.76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79.19</v>
      </c>
      <c r="L69" s="46">
        <v>0</v>
      </c>
      <c r="M69" s="74">
        <v>5.31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84.5</v>
      </c>
      <c r="W69">
        <v>79.19</v>
      </c>
      <c r="X69">
        <v>5.31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78.22</v>
      </c>
      <c r="L70" s="46">
        <v>0</v>
      </c>
      <c r="M70" s="74">
        <v>5.99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84.21</v>
      </c>
      <c r="W70">
        <v>78.22</v>
      </c>
      <c r="X70">
        <v>5.99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122.65</v>
      </c>
      <c r="L71" s="46">
        <v>0</v>
      </c>
      <c r="M71" s="74">
        <v>7.24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129.88999999999999</v>
      </c>
      <c r="W71">
        <v>122.65</v>
      </c>
      <c r="X71">
        <v>7.24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114.92</v>
      </c>
      <c r="L72" s="46">
        <v>0</v>
      </c>
      <c r="M72" s="74">
        <v>5.7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120.62</v>
      </c>
      <c r="W72">
        <v>114.92</v>
      </c>
      <c r="X72">
        <v>5.7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101.39</v>
      </c>
      <c r="L73" s="46">
        <v>0</v>
      </c>
      <c r="M73" s="74">
        <v>4.6399999999999997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106.03</v>
      </c>
      <c r="W73">
        <v>101.39</v>
      </c>
      <c r="X73">
        <v>4.6399999999999997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88.85</v>
      </c>
      <c r="L74" s="46">
        <v>0</v>
      </c>
      <c r="M74" s="74">
        <v>5.5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94.35</v>
      </c>
      <c r="W74">
        <v>88.85</v>
      </c>
      <c r="X74">
        <v>5.5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87.88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87.88</v>
      </c>
      <c r="W75">
        <v>87.88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73.39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73.39</v>
      </c>
      <c r="W76">
        <v>73.39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59.87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59.87</v>
      </c>
      <c r="W77">
        <v>59.87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56.01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56.01</v>
      </c>
      <c r="W78">
        <v>56.01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47.32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47.32</v>
      </c>
      <c r="W79">
        <v>47.32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39.590000000000003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39.590000000000003</v>
      </c>
      <c r="W80">
        <v>39.590000000000003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32.83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32.83</v>
      </c>
      <c r="W81">
        <v>32.83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29.94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29.94</v>
      </c>
      <c r="W82">
        <v>29.94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25.11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25.11</v>
      </c>
      <c r="W83">
        <v>25.11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23.18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23.18</v>
      </c>
      <c r="W84">
        <v>23.18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26.08</v>
      </c>
      <c r="L85" s="46">
        <v>0</v>
      </c>
      <c r="M85" s="74">
        <v>0.77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26.85</v>
      </c>
      <c r="W85">
        <v>26.08</v>
      </c>
      <c r="X85">
        <v>0.77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26.08</v>
      </c>
      <c r="L86" s="46">
        <v>0</v>
      </c>
      <c r="M86" s="74">
        <v>0.71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26.79</v>
      </c>
      <c r="W86">
        <v>26.08</v>
      </c>
      <c r="X86">
        <v>0.71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24.14</v>
      </c>
      <c r="L87" s="46">
        <v>0</v>
      </c>
      <c r="M87" s="74">
        <v>1.25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25.39</v>
      </c>
      <c r="W87">
        <v>24.14</v>
      </c>
      <c r="X87">
        <v>1.25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21.25</v>
      </c>
      <c r="L88" s="46">
        <v>0</v>
      </c>
      <c r="M88" s="74">
        <v>3.3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24.55</v>
      </c>
      <c r="W88">
        <v>21.25</v>
      </c>
      <c r="X88">
        <v>3.3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9.66</v>
      </c>
      <c r="L89" s="46">
        <v>0</v>
      </c>
      <c r="M89" s="74">
        <v>2.1800000000000002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11.84</v>
      </c>
      <c r="W89">
        <v>9.66</v>
      </c>
      <c r="X89">
        <v>2.1800000000000002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9.66</v>
      </c>
      <c r="L90" s="46">
        <v>0</v>
      </c>
      <c r="M90" s="74">
        <v>1.72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11.38</v>
      </c>
      <c r="W90">
        <v>9.66</v>
      </c>
      <c r="X90">
        <v>1.72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9.66</v>
      </c>
      <c r="L91" s="46">
        <v>0</v>
      </c>
      <c r="M91" s="74">
        <v>3.42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13.08</v>
      </c>
      <c r="W91">
        <v>9.66</v>
      </c>
      <c r="X91">
        <v>3.42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9.66</v>
      </c>
      <c r="L92" s="46">
        <v>0</v>
      </c>
      <c r="M92" s="74">
        <v>2.19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11.85</v>
      </c>
      <c r="W92">
        <v>9.66</v>
      </c>
      <c r="X92">
        <v>2.19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9.66</v>
      </c>
      <c r="L93" s="46">
        <v>0</v>
      </c>
      <c r="M93" s="74">
        <v>7.19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16.850000000000001</v>
      </c>
      <c r="W93">
        <v>9.66</v>
      </c>
      <c r="X93">
        <v>7.19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9.66</v>
      </c>
      <c r="L94" s="46">
        <v>0</v>
      </c>
      <c r="M94" s="74">
        <v>5.8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15.46</v>
      </c>
      <c r="W94">
        <v>9.66</v>
      </c>
      <c r="X94">
        <v>5.8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19.309999999999999</v>
      </c>
      <c r="L95" s="46">
        <v>0</v>
      </c>
      <c r="M95" s="74">
        <v>3.18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22.49</v>
      </c>
      <c r="W95">
        <v>19.309999999999999</v>
      </c>
      <c r="X95">
        <v>3.18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25.11</v>
      </c>
      <c r="L96" s="46">
        <v>0</v>
      </c>
      <c r="M96" s="74">
        <v>2.23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27.34</v>
      </c>
      <c r="W96">
        <v>25.11</v>
      </c>
      <c r="X96">
        <v>2.23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24.14</v>
      </c>
      <c r="L97" s="46">
        <v>0</v>
      </c>
      <c r="M97" s="74">
        <v>1.65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25.79</v>
      </c>
      <c r="W97">
        <v>24.14</v>
      </c>
      <c r="X97">
        <v>1.65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23.18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23.18</v>
      </c>
      <c r="W98">
        <v>23.18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1.2250075000000002</v>
      </c>
      <c r="L99" s="69">
        <f t="shared" si="1"/>
        <v>0</v>
      </c>
      <c r="M99" s="69">
        <f t="shared" si="1"/>
        <v>6.0997500000000017E-2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1.2860050000000007</v>
      </c>
      <c r="W99">
        <f t="shared" si="1"/>
        <v>1.2250075000000002</v>
      </c>
      <c r="X99">
        <f t="shared" si="1"/>
        <v>6.0997500000000017E-2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10.888920000000001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88.643093590129396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1146.6122469083605</v>
      </c>
      <c r="P3" s="36">
        <v>118.42548321891684</v>
      </c>
      <c r="Q3" s="36">
        <v>38.26</v>
      </c>
      <c r="R3" s="38">
        <v>0</v>
      </c>
      <c r="S3" s="38">
        <v>7.67</v>
      </c>
      <c r="T3" s="37">
        <f>SUMPRODUCT(LTA!J3:AN3,LTA!J$101:AN$101,LTA!J$103:AN$103)</f>
        <v>20.990000000000002</v>
      </c>
      <c r="U3" s="37">
        <f>SUMPRODUCT(LTA!J3:AN3,LTA!J$102:AN$102,LTA!J$103:AN$103)</f>
        <v>62.78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99.46</v>
      </c>
      <c r="AB3" s="75">
        <f>-STOA!N3</f>
        <v>0</v>
      </c>
      <c r="AC3">
        <f>SUMIF(B3:AB3,"&gt;0")*$AC$2-SUMIF(B3:AB3,"&lt;0")*($AC$2/(1-$AC$2))+SUMIF(AI3:AR3,"&gt;0")*$AC$2-SUMIF(AI3:AR3,"&lt;0")*($AC$2/(1-$AC$2))</f>
        <v>13.895257075947475</v>
      </c>
      <c r="AD3">
        <f>SUM(B3:AB3,AI3:AV3)-AC3</f>
        <v>1639.9683666414594</v>
      </c>
      <c r="AE3">
        <f>'IDT-1'!B3</f>
        <v>0</v>
      </c>
      <c r="AF3" s="24"/>
      <c r="AG3">
        <f>SUM(AD3:AF3)</f>
        <v>1639.9683666414594</v>
      </c>
      <c r="AI3" s="34">
        <f>PXIL!H3</f>
        <v>0</v>
      </c>
      <c r="AJ3" s="34">
        <f>PXIL!N3</f>
        <v>0</v>
      </c>
      <c r="AK3" s="34">
        <f>RTM_IEX!H3</f>
        <v>60.3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10.888920000000001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132.59701441619899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1152.1767040491229</v>
      </c>
      <c r="P4" s="36">
        <v>118.42548321891684</v>
      </c>
      <c r="Q4" s="36">
        <v>38.26</v>
      </c>
      <c r="R4" s="38">
        <v>0</v>
      </c>
      <c r="S4" s="38">
        <v>7.67</v>
      </c>
      <c r="T4" s="37">
        <f>SUMPRODUCT(LTA!J4:AN4,LTA!J$101:AN$101,LTA!J$103:AN$103)</f>
        <v>20.990000000000002</v>
      </c>
      <c r="U4" s="37">
        <f>SUMPRODUCT(LTA!J4:AN4,LTA!J$102:AN$102,LTA!J$103:AN$103)</f>
        <v>62.379999999999995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99.46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14.203271450868863</v>
      </c>
      <c r="AD4">
        <f t="shared" ref="AD4:AD67" si="1">SUM(B4:AB4,AI4:AV4)-AC4</f>
        <v>1676.3287302333699</v>
      </c>
      <c r="AE4">
        <f>'IDT-1'!B4</f>
        <v>0</v>
      </c>
      <c r="AF4" s="24"/>
      <c r="AG4">
        <f t="shared" ref="AG4:AG67" si="2">SUM(AD4:AF4)</f>
        <v>1676.3287302333699</v>
      </c>
      <c r="AI4" s="34">
        <f>PXIL!H4</f>
        <v>0</v>
      </c>
      <c r="AJ4" s="34">
        <f>PXIL!N4</f>
        <v>0</v>
      </c>
      <c r="AK4" s="34">
        <f>RTM_IEX!H4</f>
        <v>47.85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10.888920000000001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130.92000000000002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1160.3044010846629</v>
      </c>
      <c r="P5" s="36">
        <v>118.42548321891684</v>
      </c>
      <c r="Q5" s="36">
        <v>38.26</v>
      </c>
      <c r="R5" s="38">
        <v>0</v>
      </c>
      <c r="S5" s="38">
        <v>7.67</v>
      </c>
      <c r="T5" s="37">
        <f>SUMPRODUCT(LTA!J5:AN5,LTA!J$101:AN$101,LTA!J$103:AN$103)</f>
        <v>21.33</v>
      </c>
      <c r="U5" s="37">
        <f>SUMPRODUCT(LTA!J5:AN5,LTA!J$102:AN$102,LTA!J$103:AN$103)</f>
        <v>61.980000000000004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99.46</v>
      </c>
      <c r="AB5" s="75">
        <f>-STOA!N5</f>
        <v>0</v>
      </c>
      <c r="AC5">
        <f t="shared" si="0"/>
        <v>14.152205184871328</v>
      </c>
      <c r="AD5">
        <f t="shared" si="1"/>
        <v>1670.3004791187086</v>
      </c>
      <c r="AE5">
        <f>'IDT-1'!B5</f>
        <v>0</v>
      </c>
      <c r="AF5" s="24"/>
      <c r="AG5">
        <f t="shared" si="2"/>
        <v>1670.3004791187086</v>
      </c>
      <c r="AI5" s="34">
        <f>PXIL!H5</f>
        <v>0</v>
      </c>
      <c r="AJ5" s="34">
        <f>PXIL!N5</f>
        <v>0</v>
      </c>
      <c r="AK5" s="34">
        <f>RTM_IEX!H5</f>
        <v>35.380000000000003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10.888920000000001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130.92000000000002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1160.234277485707</v>
      </c>
      <c r="P6" s="36">
        <v>118.42548321891684</v>
      </c>
      <c r="Q6" s="36">
        <v>38.26</v>
      </c>
      <c r="R6" s="38">
        <v>0</v>
      </c>
      <c r="S6" s="38">
        <v>7.67</v>
      </c>
      <c r="T6" s="37">
        <f>SUMPRODUCT(LTA!J6:AN6,LTA!J$101:AN$101,LTA!J$103:AN$103)</f>
        <v>21.33</v>
      </c>
      <c r="U6" s="37">
        <f>SUMPRODUCT(LTA!J6:AN6,LTA!J$102:AN$102,LTA!J$103:AN$103)</f>
        <v>61.58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99.46</v>
      </c>
      <c r="AB6" s="75">
        <f>-STOA!N6</f>
        <v>0</v>
      </c>
      <c r="AC6">
        <f t="shared" si="0"/>
        <v>14.043004146640097</v>
      </c>
      <c r="AD6">
        <f t="shared" si="1"/>
        <v>1657.4095565579837</v>
      </c>
      <c r="AE6">
        <f>'IDT-1'!B6</f>
        <v>0</v>
      </c>
      <c r="AF6" s="24"/>
      <c r="AG6">
        <f t="shared" si="2"/>
        <v>1657.4095565579837</v>
      </c>
      <c r="AI6" s="34">
        <f>PXIL!H6</f>
        <v>0</v>
      </c>
      <c r="AJ6" s="34">
        <f>PXIL!N6</f>
        <v>0</v>
      </c>
      <c r="AK6" s="34">
        <f>RTM_IEX!H6</f>
        <v>22.85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10.888920000000001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111.62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1106.2241161759994</v>
      </c>
      <c r="P7" s="36">
        <v>118.42548321891684</v>
      </c>
      <c r="Q7" s="36">
        <v>38.26</v>
      </c>
      <c r="R7" s="38">
        <v>0</v>
      </c>
      <c r="S7" s="38">
        <v>7.67</v>
      </c>
      <c r="T7" s="37">
        <f>SUMPRODUCT(LTA!J7:AN7,LTA!J$101:AN$101,LTA!J$103:AN$103)</f>
        <v>20.67</v>
      </c>
      <c r="U7" s="37">
        <f>SUMPRODUCT(LTA!J7:AN7,LTA!J$102:AN$102,LTA!J$103:AN$103)</f>
        <v>60.18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99.46</v>
      </c>
      <c r="AB7" s="75">
        <f>-STOA!N7</f>
        <v>0</v>
      </c>
      <c r="AC7">
        <f t="shared" si="0"/>
        <v>13.311137526612338</v>
      </c>
      <c r="AD7">
        <f t="shared" si="1"/>
        <v>1548.9212618683039</v>
      </c>
      <c r="AE7">
        <f>'IDT-1'!B7</f>
        <v>0</v>
      </c>
      <c r="AF7" s="24"/>
      <c r="AG7">
        <f t="shared" si="2"/>
        <v>1548.9212618683039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10.888920000000001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111.62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1102.9504954580802</v>
      </c>
      <c r="P8" s="36">
        <v>118.42548321891684</v>
      </c>
      <c r="Q8" s="36">
        <v>38.26</v>
      </c>
      <c r="R8" s="38">
        <v>0</v>
      </c>
      <c r="S8" s="38">
        <v>7.67</v>
      </c>
      <c r="T8" s="37">
        <f>SUMPRODUCT(LTA!J8:AN8,LTA!J$101:AN$101,LTA!J$103:AN$103)</f>
        <v>20.67</v>
      </c>
      <c r="U8" s="37">
        <f>SUMPRODUCT(LTA!J8:AN8,LTA!J$102:AN$102,LTA!J$103:AN$103)</f>
        <v>60.18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99.46</v>
      </c>
      <c r="AB8" s="75">
        <f>-STOA!N8</f>
        <v>0</v>
      </c>
      <c r="AC8">
        <f t="shared" si="0"/>
        <v>13.453062267079599</v>
      </c>
      <c r="AD8">
        <f t="shared" si="1"/>
        <v>1525.5057164099176</v>
      </c>
      <c r="AE8">
        <f>'IDT-1'!B8</f>
        <v>0</v>
      </c>
      <c r="AF8" s="24"/>
      <c r="AG8">
        <f t="shared" si="2"/>
        <v>1525.5057164099176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10.888920000000001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143.12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1111.2905578255027</v>
      </c>
      <c r="P9" s="36">
        <v>118.42548321891684</v>
      </c>
      <c r="Q9" s="36">
        <v>38.26</v>
      </c>
      <c r="R9" s="38">
        <v>0</v>
      </c>
      <c r="S9" s="38">
        <v>7.67</v>
      </c>
      <c r="T9" s="37">
        <f>SUMPRODUCT(LTA!J9:AN9,LTA!J$101:AN$101,LTA!J$103:AN$103)</f>
        <v>20.67</v>
      </c>
      <c r="U9" s="37">
        <f>SUMPRODUCT(LTA!J9:AN9,LTA!J$102:AN$102,LTA!J$103:AN$103)</f>
        <v>60.18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99.46</v>
      </c>
      <c r="AB9" s="75">
        <f>-STOA!N9</f>
        <v>0</v>
      </c>
      <c r="AC9">
        <f t="shared" si="0"/>
        <v>14.084209311337064</v>
      </c>
      <c r="AD9">
        <f t="shared" si="1"/>
        <v>1529.7146317330826</v>
      </c>
      <c r="AE9">
        <f>'IDT-1'!B9</f>
        <v>0</v>
      </c>
      <c r="AF9" s="24"/>
      <c r="AG9">
        <f t="shared" si="2"/>
        <v>1529.7146317330826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10.888920000000001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149.61000000000001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1115.5514302653191</v>
      </c>
      <c r="P10" s="36">
        <v>118.42548321891684</v>
      </c>
      <c r="Q10" s="36">
        <v>38.26</v>
      </c>
      <c r="R10" s="38">
        <v>0</v>
      </c>
      <c r="S10" s="38">
        <v>7.67</v>
      </c>
      <c r="T10" s="37">
        <f>SUMPRODUCT(LTA!J10:AN10,LTA!J$101:AN$101,LTA!J$103:AN$103)</f>
        <v>20.67</v>
      </c>
      <c r="U10" s="37">
        <f>SUMPRODUCT(LTA!J10:AN10,LTA!J$102:AN$102,LTA!J$103:AN$103)</f>
        <v>59.18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99.46</v>
      </c>
      <c r="AB10" s="75">
        <f>-STOA!N10</f>
        <v>0</v>
      </c>
      <c r="AC10">
        <f t="shared" si="0"/>
        <v>14.403309056128412</v>
      </c>
      <c r="AD10">
        <f t="shared" si="1"/>
        <v>1511.1464044281079</v>
      </c>
      <c r="AE10">
        <f>'IDT-1'!B10</f>
        <v>0</v>
      </c>
      <c r="AF10" s="24"/>
      <c r="AG10">
        <f t="shared" si="2"/>
        <v>1511.1464044281079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10.888920000000001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1123.5229888139827</v>
      </c>
      <c r="P11" s="36">
        <v>118.42548321891684</v>
      </c>
      <c r="Q11" s="36">
        <v>38.53</v>
      </c>
      <c r="R11" s="38">
        <v>0</v>
      </c>
      <c r="S11" s="38">
        <v>7.67</v>
      </c>
      <c r="T11" s="37">
        <f>SUMPRODUCT(LTA!J11:AN11,LTA!J$101:AN$101,LTA!J$103:AN$103)</f>
        <v>20.67</v>
      </c>
      <c r="U11" s="37">
        <f>SUMPRODUCT(LTA!J11:AN11,LTA!J$102:AN$102,LTA!J$103:AN$103)</f>
        <v>58.68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99.46</v>
      </c>
      <c r="AB11" s="75">
        <f>-STOA!N11</f>
        <v>0</v>
      </c>
      <c r="AC11">
        <f t="shared" si="0"/>
        <v>13.819616889365186</v>
      </c>
      <c r="AD11">
        <f t="shared" si="1"/>
        <v>1496.4716551435345</v>
      </c>
      <c r="AE11">
        <f>'IDT-1'!B11</f>
        <v>0</v>
      </c>
      <c r="AF11" s="24"/>
      <c r="AG11">
        <f t="shared" si="2"/>
        <v>1496.4716551435345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10.888920000000001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1063.3878389461281</v>
      </c>
      <c r="P12" s="36">
        <v>118.42548321891684</v>
      </c>
      <c r="Q12" s="36">
        <v>38.46</v>
      </c>
      <c r="R12" s="38">
        <v>0</v>
      </c>
      <c r="S12" s="38">
        <v>7.67</v>
      </c>
      <c r="T12" s="37">
        <f>SUMPRODUCT(LTA!J12:AN12,LTA!J$101:AN$101,LTA!J$103:AN$103)</f>
        <v>20.67</v>
      </c>
      <c r="U12" s="37">
        <f>SUMPRODUCT(LTA!J12:AN12,LTA!J$102:AN$102,LTA!J$103:AN$103)</f>
        <v>58.68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99.46</v>
      </c>
      <c r="AB12" s="75">
        <f>-STOA!N12</f>
        <v>0</v>
      </c>
      <c r="AC12">
        <f t="shared" si="0"/>
        <v>12.822566482431641</v>
      </c>
      <c r="AD12">
        <f t="shared" si="1"/>
        <v>1495.2635556826133</v>
      </c>
      <c r="AE12">
        <f>'IDT-1'!B12</f>
        <v>0</v>
      </c>
      <c r="AF12" s="24"/>
      <c r="AG12">
        <f t="shared" si="2"/>
        <v>1495.2635556826133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10.888920000000001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99.605540183568394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1033.7302979698391</v>
      </c>
      <c r="P13" s="36">
        <v>118.42548321891684</v>
      </c>
      <c r="Q13" s="36">
        <v>38.26</v>
      </c>
      <c r="R13" s="38">
        <v>0</v>
      </c>
      <c r="S13" s="38">
        <v>7.67</v>
      </c>
      <c r="T13" s="37">
        <f>SUMPRODUCT(LTA!J13:AN13,LTA!J$101:AN$101,LTA!J$103:AN$103)</f>
        <v>20.67</v>
      </c>
      <c r="U13" s="37">
        <f>SUMPRODUCT(LTA!J13:AN13,LTA!J$102:AN$102,LTA!J$103:AN$103)</f>
        <v>58.480000000000004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99.46</v>
      </c>
      <c r="AB13" s="75">
        <f>-STOA!N13</f>
        <v>0</v>
      </c>
      <c r="AC13">
        <f t="shared" si="0"/>
        <v>12.553103360323007</v>
      </c>
      <c r="AD13">
        <f t="shared" si="1"/>
        <v>1467.4710180120014</v>
      </c>
      <c r="AE13">
        <f>'IDT-1'!B13</f>
        <v>0</v>
      </c>
      <c r="AF13" s="24"/>
      <c r="AG13">
        <f t="shared" si="2"/>
        <v>1467.4710180120014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10.888920000000001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99.605540183568394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1022.0411521517892</v>
      </c>
      <c r="P14" s="36">
        <v>118.42548321891684</v>
      </c>
      <c r="Q14" s="36">
        <v>38.26</v>
      </c>
      <c r="R14" s="38">
        <v>0</v>
      </c>
      <c r="S14" s="38">
        <v>7.67</v>
      </c>
      <c r="T14" s="37">
        <f>SUMPRODUCT(LTA!J14:AN14,LTA!J$101:AN$101,LTA!J$103:AN$103)</f>
        <v>20.67</v>
      </c>
      <c r="U14" s="37">
        <f>SUMPRODUCT(LTA!J14:AN14,LTA!J$102:AN$102,LTA!J$103:AN$103)</f>
        <v>58.480000000000004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99.46</v>
      </c>
      <c r="AB14" s="75">
        <f>-STOA!N14</f>
        <v>0</v>
      </c>
      <c r="AC14">
        <f t="shared" si="0"/>
        <v>12.463385693176278</v>
      </c>
      <c r="AD14">
        <f t="shared" si="1"/>
        <v>1454.8715898610985</v>
      </c>
      <c r="AE14">
        <f>'IDT-1'!B14</f>
        <v>0</v>
      </c>
      <c r="AF14" s="24"/>
      <c r="AG14">
        <f t="shared" si="2"/>
        <v>1454.8715898610985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10.888920000000001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99.605540183568394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1012.3255105396782</v>
      </c>
      <c r="P15" s="36">
        <v>118.42548321891684</v>
      </c>
      <c r="Q15" s="36">
        <v>38.26</v>
      </c>
      <c r="R15" s="38">
        <v>0</v>
      </c>
      <c r="S15" s="38">
        <v>7.67</v>
      </c>
      <c r="T15" s="37">
        <f>SUMPRODUCT(LTA!J15:AN15,LTA!J$101:AN$101,LTA!J$103:AN$103)</f>
        <v>20.67</v>
      </c>
      <c r="U15" s="37">
        <f>SUMPRODUCT(LTA!J15:AN15,LTA!J$102:AN$102,LTA!J$103:AN$103)</f>
        <v>58.480000000000004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99.41</v>
      </c>
      <c r="AB15" s="75">
        <f>-STOA!N15</f>
        <v>0</v>
      </c>
      <c r="AC15">
        <f t="shared" si="0"/>
        <v>12.525363984957659</v>
      </c>
      <c r="AD15">
        <f t="shared" si="1"/>
        <v>1428.0439699572059</v>
      </c>
      <c r="AE15">
        <f>'IDT-1'!B15</f>
        <v>0</v>
      </c>
      <c r="AF15" s="24"/>
      <c r="AG15">
        <f t="shared" si="2"/>
        <v>1428.0439699572059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10.888920000000001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99.605540183568394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1002.6699339567631</v>
      </c>
      <c r="P16" s="36">
        <v>118.42548321891684</v>
      </c>
      <c r="Q16" s="36">
        <v>38.26</v>
      </c>
      <c r="R16" s="38">
        <v>0</v>
      </c>
      <c r="S16" s="38">
        <v>7.67</v>
      </c>
      <c r="T16" s="37">
        <f>SUMPRODUCT(LTA!J16:AN16,LTA!J$101:AN$101,LTA!J$103:AN$103)</f>
        <v>20.67</v>
      </c>
      <c r="U16" s="37">
        <f>SUMPRODUCT(LTA!J16:AN16,LTA!J$102:AN$102,LTA!J$103:AN$103)</f>
        <v>58.480000000000004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99.41</v>
      </c>
      <c r="AB16" s="75">
        <f>-STOA!N16</f>
        <v>0</v>
      </c>
      <c r="AC16">
        <f t="shared" si="0"/>
        <v>12.444257141661174</v>
      </c>
      <c r="AD16">
        <f t="shared" si="1"/>
        <v>1418.4695002175872</v>
      </c>
      <c r="AE16">
        <f>'IDT-1'!B16</f>
        <v>0</v>
      </c>
      <c r="AF16" s="24"/>
      <c r="AG16">
        <f t="shared" si="2"/>
        <v>1418.4695002175872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10.888920000000001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99.605540183568394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996.72914582516933</v>
      </c>
      <c r="P17" s="36">
        <v>118.42548321891684</v>
      </c>
      <c r="Q17" s="36">
        <v>38.26</v>
      </c>
      <c r="R17" s="38">
        <v>0</v>
      </c>
      <c r="S17" s="38">
        <v>7.67</v>
      </c>
      <c r="T17" s="37">
        <f>SUMPRODUCT(LTA!J17:AN17,LTA!J$101:AN$101,LTA!J$103:AN$103)</f>
        <v>20.67</v>
      </c>
      <c r="U17" s="37">
        <f>SUMPRODUCT(LTA!J17:AN17,LTA!J$102:AN$102,LTA!J$103:AN$103)</f>
        <v>58.480000000000004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99.41</v>
      </c>
      <c r="AB17" s="75">
        <f>-STOA!N17</f>
        <v>0</v>
      </c>
      <c r="AC17">
        <f t="shared" si="0"/>
        <v>12.538364202678901</v>
      </c>
      <c r="AD17">
        <f t="shared" si="1"/>
        <v>1395.4346050249758</v>
      </c>
      <c r="AE17">
        <f>'IDT-1'!B17</f>
        <v>0</v>
      </c>
      <c r="AF17" s="24"/>
      <c r="AG17">
        <f t="shared" si="2"/>
        <v>1395.4346050249758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10.888920000000001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99.605540183568394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993.83349948610464</v>
      </c>
      <c r="P18" s="36">
        <v>118.42548321891684</v>
      </c>
      <c r="Q18" s="36">
        <v>38.26</v>
      </c>
      <c r="R18" s="38">
        <v>0</v>
      </c>
      <c r="S18" s="38">
        <v>7.67</v>
      </c>
      <c r="T18" s="37">
        <f>SUMPRODUCT(LTA!J18:AN18,LTA!J$101:AN$101,LTA!J$103:AN$103)</f>
        <v>20.67</v>
      </c>
      <c r="U18" s="37">
        <f>SUMPRODUCT(LTA!J18:AN18,LTA!J$102:AN$102,LTA!J$103:AN$103)</f>
        <v>58.980000000000004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99.41</v>
      </c>
      <c r="AB18" s="75">
        <f>-STOA!N18</f>
        <v>0</v>
      </c>
      <c r="AC18">
        <f t="shared" si="0"/>
        <v>12.518240773430755</v>
      </c>
      <c r="AD18">
        <f t="shared" si="1"/>
        <v>1393.0590821151593</v>
      </c>
      <c r="AE18">
        <f>'IDT-1'!B18</f>
        <v>0</v>
      </c>
      <c r="AF18" s="24"/>
      <c r="AG18">
        <f t="shared" si="2"/>
        <v>1393.0590821151593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10.888920000000001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99.605540183568394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996.72736628791904</v>
      </c>
      <c r="P19" s="36">
        <v>118.42548321891684</v>
      </c>
      <c r="Q19" s="36">
        <v>38.26</v>
      </c>
      <c r="R19" s="38">
        <v>0</v>
      </c>
      <c r="S19" s="38">
        <v>7.67</v>
      </c>
      <c r="T19" s="37">
        <f>SUMPRODUCT(LTA!J19:AN19,LTA!J$101:AN$101,LTA!J$103:AN$103)</f>
        <v>20.67</v>
      </c>
      <c r="U19" s="37">
        <f>SUMPRODUCT(LTA!J19:AN19,LTA!J$102:AN$102,LTA!J$103:AN$103)</f>
        <v>58.980000000000004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99.41</v>
      </c>
      <c r="AB19" s="75">
        <f>-STOA!N19</f>
        <v>0</v>
      </c>
      <c r="AC19">
        <f t="shared" si="0"/>
        <v>12.51713578139133</v>
      </c>
      <c r="AD19">
        <f t="shared" si="1"/>
        <v>1398.9540539090133</v>
      </c>
      <c r="AE19">
        <f>'IDT-1'!B19</f>
        <v>0</v>
      </c>
      <c r="AF19" s="24"/>
      <c r="AG19">
        <f t="shared" si="2"/>
        <v>1398.9540539090133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-39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10.888920000000001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99.605540183568394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962.63791811756732</v>
      </c>
      <c r="P20" s="36">
        <v>118.42548321891684</v>
      </c>
      <c r="Q20" s="36">
        <v>38.26</v>
      </c>
      <c r="R20" s="38">
        <v>0</v>
      </c>
      <c r="S20" s="38">
        <v>7.67</v>
      </c>
      <c r="T20" s="37">
        <f>SUMPRODUCT(LTA!J20:AN20,LTA!J$101:AN$101,LTA!J$103:AN$103)</f>
        <v>20.67</v>
      </c>
      <c r="U20" s="37">
        <f>SUMPRODUCT(LTA!J20:AN20,LTA!J$102:AN$102,LTA!J$103:AN$103)</f>
        <v>58.980000000000004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99.41</v>
      </c>
      <c r="AB20" s="75">
        <f>-STOA!N20</f>
        <v>0</v>
      </c>
      <c r="AC20">
        <f t="shared" si="0"/>
        <v>11.900409265489701</v>
      </c>
      <c r="AD20">
        <f t="shared" si="1"/>
        <v>1404.4813322545631</v>
      </c>
      <c r="AE20">
        <f>'IDT-1'!B20</f>
        <v>0</v>
      </c>
      <c r="AF20" s="24"/>
      <c r="AG20">
        <f t="shared" si="2"/>
        <v>1404.4813322545631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10.888920000000001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99.605540183568394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921.43178527372027</v>
      </c>
      <c r="P21" s="36">
        <v>118.42548321891684</v>
      </c>
      <c r="Q21" s="36">
        <v>38.26</v>
      </c>
      <c r="R21" s="38">
        <v>0</v>
      </c>
      <c r="S21" s="38">
        <v>7.67</v>
      </c>
      <c r="T21" s="37">
        <f>SUMPRODUCT(LTA!J21:AN21,LTA!J$101:AN$101,LTA!J$103:AN$103)</f>
        <v>20.67</v>
      </c>
      <c r="U21" s="37">
        <f>SUMPRODUCT(LTA!J21:AN21,LTA!J$102:AN$102,LTA!J$103:AN$103)</f>
        <v>58.980000000000004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99.41</v>
      </c>
      <c r="AB21" s="75">
        <f>-STOA!N21</f>
        <v>0</v>
      </c>
      <c r="AC21">
        <f t="shared" si="0"/>
        <v>11.935469749601385</v>
      </c>
      <c r="AD21">
        <f t="shared" si="1"/>
        <v>1408.6201389266043</v>
      </c>
      <c r="AE21">
        <f>'IDT-1'!B21</f>
        <v>0</v>
      </c>
      <c r="AF21" s="24"/>
      <c r="AG21">
        <f t="shared" si="2"/>
        <v>1408.6201389266043</v>
      </c>
      <c r="AI21" s="34">
        <f>PXIL!H21</f>
        <v>0</v>
      </c>
      <c r="AJ21" s="34">
        <f>PXIL!N21</f>
        <v>0</v>
      </c>
      <c r="AK21" s="34">
        <f>RTM_IEX!H21</f>
        <v>45.38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10.888920000000001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99.605540183568394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921.43178527372027</v>
      </c>
      <c r="P22" s="36">
        <v>118.42548321891684</v>
      </c>
      <c r="Q22" s="36">
        <v>38.26</v>
      </c>
      <c r="R22" s="38">
        <v>0</v>
      </c>
      <c r="S22" s="38">
        <v>7.67</v>
      </c>
      <c r="T22" s="37">
        <f>SUMPRODUCT(LTA!J22:AN22,LTA!J$101:AN$101,LTA!J$103:AN$103)</f>
        <v>20.67</v>
      </c>
      <c r="U22" s="37">
        <f>SUMPRODUCT(LTA!J22:AN22,LTA!J$102:AN$102,LTA!J$103:AN$103)</f>
        <v>58.980000000000004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99.41</v>
      </c>
      <c r="AB22" s="75">
        <f>-STOA!N22</f>
        <v>0</v>
      </c>
      <c r="AC22">
        <f t="shared" si="0"/>
        <v>12.024761749601385</v>
      </c>
      <c r="AD22">
        <f t="shared" si="1"/>
        <v>1419.1608469266043</v>
      </c>
      <c r="AE22">
        <f>'IDT-1'!B22</f>
        <v>0</v>
      </c>
      <c r="AF22" s="24"/>
      <c r="AG22">
        <f t="shared" si="2"/>
        <v>1419.1608469266043</v>
      </c>
      <c r="AI22" s="34">
        <f>PXIL!H22</f>
        <v>0</v>
      </c>
      <c r="AJ22" s="34">
        <f>PXIL!N22</f>
        <v>0</v>
      </c>
      <c r="AK22" s="34">
        <f>RTM_IEX!H22</f>
        <v>56.01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10.888920000000001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99.605540183568394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919.44751108140395</v>
      </c>
      <c r="P23" s="36">
        <v>118.42548321891684</v>
      </c>
      <c r="Q23" s="36">
        <v>38.26</v>
      </c>
      <c r="R23" s="38">
        <v>0</v>
      </c>
      <c r="S23" s="38">
        <v>7.67</v>
      </c>
      <c r="T23" s="37">
        <f>SUMPRODUCT(LTA!J23:AN23,LTA!J$101:AN$101,LTA!J$103:AN$103)</f>
        <v>20.67</v>
      </c>
      <c r="U23" s="37">
        <f>SUMPRODUCT(LTA!J23:AN23,LTA!J$102:AN$102,LTA!J$103:AN$103)</f>
        <v>58.980000000000004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99.46</v>
      </c>
      <c r="AB23" s="75">
        <f>-STOA!N23</f>
        <v>0</v>
      </c>
      <c r="AC23">
        <f t="shared" si="0"/>
        <v>12.235649846385929</v>
      </c>
      <c r="AD23">
        <f t="shared" si="1"/>
        <v>1444.0556846375034</v>
      </c>
      <c r="AE23">
        <f>'IDT-1'!B23</f>
        <v>0</v>
      </c>
      <c r="AF23" s="24"/>
      <c r="AG23">
        <f t="shared" si="2"/>
        <v>1444.0556846375034</v>
      </c>
      <c r="AI23" s="34">
        <f>PXIL!H23</f>
        <v>0</v>
      </c>
      <c r="AJ23" s="34">
        <f>PXIL!N23</f>
        <v>0</v>
      </c>
      <c r="AK23" s="34">
        <f>RTM_IEX!H23</f>
        <v>83.05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10.888920000000001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99.605540183568394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923.57059030881146</v>
      </c>
      <c r="P24" s="36">
        <v>118.42992942776974</v>
      </c>
      <c r="Q24" s="36">
        <v>38.26</v>
      </c>
      <c r="R24" s="38">
        <v>0</v>
      </c>
      <c r="S24" s="38">
        <v>7.67</v>
      </c>
      <c r="T24" s="37">
        <f>SUMPRODUCT(LTA!J24:AN24,LTA!J$101:AN$101,LTA!J$103:AN$103)</f>
        <v>20.67</v>
      </c>
      <c r="U24" s="37">
        <f>SUMPRODUCT(LTA!J24:AN24,LTA!J$102:AN$102,LTA!J$103:AN$103)</f>
        <v>58.980000000000004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99.46</v>
      </c>
      <c r="AB24" s="75">
        <f>-STOA!N24</f>
        <v>0</v>
      </c>
      <c r="AC24">
        <f t="shared" si="0"/>
        <v>12.440673060050518</v>
      </c>
      <c r="AD24">
        <f t="shared" si="1"/>
        <v>1468.2581868600992</v>
      </c>
      <c r="AE24">
        <f>'IDT-1'!B24</f>
        <v>0</v>
      </c>
      <c r="AF24" s="24"/>
      <c r="AG24">
        <f t="shared" si="2"/>
        <v>1468.2581868600992</v>
      </c>
      <c r="AI24" s="34">
        <f>PXIL!H24</f>
        <v>0</v>
      </c>
      <c r="AJ24" s="34">
        <f>PXIL!N24</f>
        <v>0</v>
      </c>
      <c r="AK24" s="34">
        <f>RTM_IEX!H24</f>
        <v>103.33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10.888920000000001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930.21191815228588</v>
      </c>
      <c r="P25" s="36">
        <v>118.42548321891684</v>
      </c>
      <c r="Q25" s="36">
        <v>38.26</v>
      </c>
      <c r="R25" s="38">
        <v>0</v>
      </c>
      <c r="S25" s="38">
        <v>7.67</v>
      </c>
      <c r="T25" s="37">
        <f>SUMPRODUCT(LTA!J25:AN25,LTA!J$101:AN$101,LTA!J$103:AN$103)</f>
        <v>20.67</v>
      </c>
      <c r="U25" s="37">
        <f>SUMPRODUCT(LTA!J25:AN25,LTA!J$102:AN$102,LTA!J$103:AN$103)</f>
        <v>58.980000000000004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99.46</v>
      </c>
      <c r="AB25" s="75">
        <f>-STOA!N25</f>
        <v>0</v>
      </c>
      <c r="AC25">
        <f t="shared" si="0"/>
        <v>12.78852832823936</v>
      </c>
      <c r="AD25">
        <f t="shared" si="1"/>
        <v>1509.3216730429633</v>
      </c>
      <c r="AE25">
        <f>'IDT-1'!B25</f>
        <v>0</v>
      </c>
      <c r="AF25" s="24"/>
      <c r="AG25">
        <f t="shared" si="2"/>
        <v>1509.3216730429633</v>
      </c>
      <c r="AI25" s="34">
        <f>PXIL!H25</f>
        <v>0</v>
      </c>
      <c r="AJ25" s="34">
        <f>PXIL!N25</f>
        <v>0</v>
      </c>
      <c r="AK25" s="34">
        <f>RTM_IEX!H25</f>
        <v>138.1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10.888920000000001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936.57511443256135</v>
      </c>
      <c r="P26" s="36">
        <v>118.42548321891684</v>
      </c>
      <c r="Q26" s="36">
        <v>38.26</v>
      </c>
      <c r="R26" s="38">
        <v>0</v>
      </c>
      <c r="S26" s="38">
        <v>7.67</v>
      </c>
      <c r="T26" s="37">
        <f>SUMPRODUCT(LTA!J26:AN26,LTA!J$101:AN$101,LTA!J$103:AN$103)</f>
        <v>20.67</v>
      </c>
      <c r="U26" s="37">
        <f>SUMPRODUCT(LTA!J26:AN26,LTA!J$102:AN$102,LTA!J$103:AN$103)</f>
        <v>58.480000000000004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99.46</v>
      </c>
      <c r="AB26" s="75">
        <f>-STOA!N26</f>
        <v>0</v>
      </c>
      <c r="AC26">
        <f t="shared" si="0"/>
        <v>13.056683176993676</v>
      </c>
      <c r="AD26">
        <f t="shared" si="1"/>
        <v>1540.9767144744849</v>
      </c>
      <c r="AE26">
        <f>'IDT-1'!B26</f>
        <v>0</v>
      </c>
      <c r="AF26" s="24"/>
      <c r="AG26">
        <f t="shared" si="2"/>
        <v>1540.9767144744849</v>
      </c>
      <c r="AI26" s="34">
        <f>PXIL!H26</f>
        <v>0</v>
      </c>
      <c r="AJ26" s="34">
        <f>PXIL!N26</f>
        <v>0</v>
      </c>
      <c r="AK26" s="34">
        <f>RTM_IEX!H26</f>
        <v>164.16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10.888920000000001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145.38999999999999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1085.1193582727278</v>
      </c>
      <c r="P27" s="36">
        <v>118.42548321891684</v>
      </c>
      <c r="Q27" s="36">
        <v>38.26</v>
      </c>
      <c r="R27" s="38">
        <v>1.67</v>
      </c>
      <c r="S27" s="38">
        <v>7.67</v>
      </c>
      <c r="T27" s="37">
        <f>SUMPRODUCT(LTA!J27:AN27,LTA!J$101:AN$101,LTA!J$103:AN$103)</f>
        <v>20.67</v>
      </c>
      <c r="U27" s="37">
        <f>SUMPRODUCT(LTA!J27:AN27,LTA!J$102:AN$102,LTA!J$103:AN$103)</f>
        <v>58.480000000000004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99.46</v>
      </c>
      <c r="AB27" s="75">
        <f>-STOA!N27</f>
        <v>0</v>
      </c>
      <c r="AC27">
        <f t="shared" si="0"/>
        <v>13.672858825251076</v>
      </c>
      <c r="AD27">
        <f t="shared" si="1"/>
        <v>1613.7147826663936</v>
      </c>
      <c r="AE27">
        <f>'IDT-1'!B27</f>
        <v>0</v>
      </c>
      <c r="AF27" s="24"/>
      <c r="AG27">
        <f t="shared" si="2"/>
        <v>1613.7147826663936</v>
      </c>
      <c r="AI27" s="34">
        <f>PXIL!H27</f>
        <v>0</v>
      </c>
      <c r="AJ27" s="34">
        <f>PXIL!N27</f>
        <v>0</v>
      </c>
      <c r="AK27" s="34">
        <f>RTM_IEX!H27</f>
        <v>41.52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10.888920000000001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135.38999999999999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1095.6935201602275</v>
      </c>
      <c r="P28" s="36">
        <v>118.42548321891684</v>
      </c>
      <c r="Q28" s="36">
        <v>38.26</v>
      </c>
      <c r="R28" s="38">
        <v>4.8499999999999996</v>
      </c>
      <c r="S28" s="38">
        <v>7.67</v>
      </c>
      <c r="T28" s="37">
        <f>SUMPRODUCT(LTA!J28:AN28,LTA!J$101:AN$101,LTA!J$103:AN$103)</f>
        <v>21.630000000000003</v>
      </c>
      <c r="U28" s="37">
        <f>SUMPRODUCT(LTA!J28:AN28,LTA!J$102:AN$102,LTA!J$103:AN$103)</f>
        <v>58.480000000000004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99.46</v>
      </c>
      <c r="AB28" s="75">
        <f>-STOA!N28</f>
        <v>0</v>
      </c>
      <c r="AC28">
        <f t="shared" si="0"/>
        <v>13.816785785106072</v>
      </c>
      <c r="AD28">
        <f t="shared" si="1"/>
        <v>1630.7050175940385</v>
      </c>
      <c r="AE28">
        <f>'IDT-1'!B28</f>
        <v>0</v>
      </c>
      <c r="AF28" s="24"/>
      <c r="AG28">
        <f t="shared" si="2"/>
        <v>1630.7050175940385</v>
      </c>
      <c r="AI28" s="34">
        <f>PXIL!H28</f>
        <v>0</v>
      </c>
      <c r="AJ28" s="34">
        <f>PXIL!N28</f>
        <v>0</v>
      </c>
      <c r="AK28" s="34">
        <f>RTM_IEX!H28</f>
        <v>53.94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10.888920000000001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135.38999999999999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1122.5615661360594</v>
      </c>
      <c r="P29" s="36">
        <v>104.69000000000001</v>
      </c>
      <c r="Q29" s="36">
        <v>38.26</v>
      </c>
      <c r="R29" s="38">
        <v>13.71</v>
      </c>
      <c r="S29" s="38">
        <v>7.67</v>
      </c>
      <c r="T29" s="37">
        <f>SUMPRODUCT(LTA!J29:AN29,LTA!J$101:AN$101,LTA!J$103:AN$103)</f>
        <v>26.59</v>
      </c>
      <c r="U29" s="37">
        <f>SUMPRODUCT(LTA!J29:AN29,LTA!J$102:AN$102,LTA!J$103:AN$103)</f>
        <v>58.480000000000004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99.46</v>
      </c>
      <c r="AB29" s="75">
        <f>-STOA!N29</f>
        <v>0</v>
      </c>
      <c r="AC29">
        <f t="shared" si="0"/>
        <v>13.970443312264157</v>
      </c>
      <c r="AD29">
        <f t="shared" si="1"/>
        <v>1648.8439228237951</v>
      </c>
      <c r="AE29">
        <f>'IDT-1'!B29</f>
        <v>0</v>
      </c>
      <c r="AF29" s="24"/>
      <c r="AG29">
        <f t="shared" si="2"/>
        <v>1648.8439228237951</v>
      </c>
      <c r="AI29" s="34">
        <f>PXIL!H29</f>
        <v>0</v>
      </c>
      <c r="AJ29" s="34">
        <f>PXIL!N29</f>
        <v>0</v>
      </c>
      <c r="AK29" s="34">
        <f>RTM_IEX!H29</f>
        <v>45.28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10.888920000000001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135.38999999999999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1114.9357566004651</v>
      </c>
      <c r="P30" s="36">
        <v>104.69000000000001</v>
      </c>
      <c r="Q30" s="36">
        <v>38.26</v>
      </c>
      <c r="R30" s="38">
        <v>26.440000000000005</v>
      </c>
      <c r="S30" s="38">
        <v>7.67</v>
      </c>
      <c r="T30" s="37">
        <f>SUMPRODUCT(LTA!J30:AN30,LTA!J$101:AN$101,LTA!J$103:AN$103)</f>
        <v>35.869999999999997</v>
      </c>
      <c r="U30" s="37">
        <f>SUMPRODUCT(LTA!J30:AN30,LTA!J$102:AN$102,LTA!J$103:AN$103)</f>
        <v>58.480000000000004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99.46</v>
      </c>
      <c r="AB30" s="75">
        <f>-STOA!N30</f>
        <v>0</v>
      </c>
      <c r="AC30">
        <f t="shared" si="0"/>
        <v>13.888662512165167</v>
      </c>
      <c r="AD30">
        <f t="shared" si="1"/>
        <v>1639.1898940883</v>
      </c>
      <c r="AE30">
        <f>'IDT-1'!B30</f>
        <v>0</v>
      </c>
      <c r="AF30" s="24"/>
      <c r="AG30">
        <f t="shared" si="2"/>
        <v>1639.1898940883</v>
      </c>
      <c r="AI30" s="34">
        <f>PXIL!H30</f>
        <v>0</v>
      </c>
      <c r="AJ30" s="34">
        <f>PXIL!N30</f>
        <v>0</v>
      </c>
      <c r="AK30" s="34">
        <f>RTM_IEX!H30</f>
        <v>21.16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10.888920000000001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1053.7274132245641</v>
      </c>
      <c r="P31" s="36">
        <v>104.69000000000001</v>
      </c>
      <c r="Q31" s="36">
        <v>38.26</v>
      </c>
      <c r="R31" s="38">
        <v>36.799999999999997</v>
      </c>
      <c r="S31" s="38">
        <v>7.67</v>
      </c>
      <c r="T31" s="37">
        <f>SUMPRODUCT(LTA!J31:AN31,LTA!J$101:AN$101,LTA!J$103:AN$103)</f>
        <v>48.09</v>
      </c>
      <c r="U31" s="37">
        <f>SUMPRODUCT(LTA!J31:AN31,LTA!J$102:AN$102,LTA!J$103:AN$103)</f>
        <v>58.480000000000004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99.51</v>
      </c>
      <c r="AB31" s="75">
        <f>-STOA!N31</f>
        <v>0</v>
      </c>
      <c r="AC31">
        <f t="shared" si="0"/>
        <v>13.767800427807597</v>
      </c>
      <c r="AD31">
        <f t="shared" si="1"/>
        <v>1624.9224127967566</v>
      </c>
      <c r="AE31">
        <f>'IDT-1'!B31</f>
        <v>0</v>
      </c>
      <c r="AF31" s="24"/>
      <c r="AG31">
        <f t="shared" si="2"/>
        <v>1624.9224127967566</v>
      </c>
      <c r="AI31" s="34">
        <f>PXIL!H31</f>
        <v>0</v>
      </c>
      <c r="AJ31" s="34">
        <f>PXIL!N31</f>
        <v>0</v>
      </c>
      <c r="AK31" s="34">
        <f>RTM_IEX!H31</f>
        <v>81.13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10.888920000000001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1033.814152667883</v>
      </c>
      <c r="P32" s="36">
        <v>104.69000000000001</v>
      </c>
      <c r="Q32" s="36">
        <v>38.26</v>
      </c>
      <c r="R32" s="38">
        <v>41</v>
      </c>
      <c r="S32" s="38">
        <v>7.67</v>
      </c>
      <c r="T32" s="37">
        <f>SUMPRODUCT(LTA!J32:AN32,LTA!J$101:AN$101,LTA!J$103:AN$103)</f>
        <v>69.5</v>
      </c>
      <c r="U32" s="37">
        <f>SUMPRODUCT(LTA!J32:AN32,LTA!J$102:AN$102,LTA!J$103:AN$103)</f>
        <v>58.480000000000004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99.51</v>
      </c>
      <c r="AB32" s="75">
        <f>-STOA!N32</f>
        <v>0</v>
      </c>
      <c r="AC32">
        <f t="shared" si="0"/>
        <v>13.612793039131477</v>
      </c>
      <c r="AD32">
        <f t="shared" si="1"/>
        <v>1606.6241596287516</v>
      </c>
      <c r="AE32">
        <f>'IDT-1'!B32</f>
        <v>0</v>
      </c>
      <c r="AF32" s="24"/>
      <c r="AG32">
        <f t="shared" si="2"/>
        <v>1606.6241596287516</v>
      </c>
      <c r="AI32" s="34">
        <f>PXIL!H32</f>
        <v>0</v>
      </c>
      <c r="AJ32" s="34">
        <f>PXIL!N32</f>
        <v>0</v>
      </c>
      <c r="AK32" s="34">
        <f>RTM_IEX!H32</f>
        <v>56.98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10.888920000000001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1012.5111062698429</v>
      </c>
      <c r="P33" s="36">
        <v>104.69000000000001</v>
      </c>
      <c r="Q33" s="36">
        <v>38.26</v>
      </c>
      <c r="R33" s="38">
        <v>44.5</v>
      </c>
      <c r="S33" s="38">
        <v>7.67</v>
      </c>
      <c r="T33" s="37">
        <f>SUMPRODUCT(LTA!J33:AN33,LTA!J$101:AN$101,LTA!J$103:AN$103)</f>
        <v>102.16</v>
      </c>
      <c r="U33" s="37">
        <f>SUMPRODUCT(LTA!J33:AN33,LTA!J$102:AN$102,LTA!J$103:AN$103)</f>
        <v>57.480000000000004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99.51</v>
      </c>
      <c r="AB33" s="75">
        <f>-STOA!N33</f>
        <v>0</v>
      </c>
      <c r="AC33">
        <f t="shared" si="0"/>
        <v>13.674117335632394</v>
      </c>
      <c r="AD33">
        <f t="shared" si="1"/>
        <v>1513.4397889342106</v>
      </c>
      <c r="AE33">
        <f>'IDT-1'!B33</f>
        <v>0</v>
      </c>
      <c r="AF33" s="24"/>
      <c r="AG33">
        <f t="shared" si="2"/>
        <v>1513.4397889342106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10.888920000000001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997.89208349255011</v>
      </c>
      <c r="P34" s="36">
        <v>104.69000000000001</v>
      </c>
      <c r="Q34" s="36">
        <v>38.26</v>
      </c>
      <c r="R34" s="38">
        <v>44.5</v>
      </c>
      <c r="S34" s="38">
        <v>7.67</v>
      </c>
      <c r="T34" s="37">
        <f>SUMPRODUCT(LTA!J34:AN34,LTA!J$101:AN$101,LTA!J$103:AN$103)</f>
        <v>139.38999999999999</v>
      </c>
      <c r="U34" s="37">
        <f>SUMPRODUCT(LTA!J34:AN34,LTA!J$102:AN$102,LTA!J$103:AN$103)</f>
        <v>56.47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99.51</v>
      </c>
      <c r="AB34" s="75">
        <f>-STOA!N34</f>
        <v>0</v>
      </c>
      <c r="AC34">
        <f t="shared" si="0"/>
        <v>14.152056064674252</v>
      </c>
      <c r="AD34">
        <f t="shared" si="1"/>
        <v>1499.5628274278758</v>
      </c>
      <c r="AE34">
        <f>'IDT-1'!B34</f>
        <v>0</v>
      </c>
      <c r="AF34" s="24"/>
      <c r="AG34">
        <f t="shared" si="2"/>
        <v>1499.5628274278758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10.888920000000001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917.98310895088184</v>
      </c>
      <c r="P35" s="36">
        <v>104.69000000000001</v>
      </c>
      <c r="Q35" s="36">
        <v>39.619999999999997</v>
      </c>
      <c r="R35" s="38">
        <v>44.5</v>
      </c>
      <c r="S35" s="38">
        <v>7.67</v>
      </c>
      <c r="T35" s="37">
        <f>SUMPRODUCT(LTA!J35:AN35,LTA!J$101:AN$101,LTA!J$103:AN$103)</f>
        <v>166.42000000000002</v>
      </c>
      <c r="U35" s="37">
        <f>SUMPRODUCT(LTA!J35:AN35,LTA!J$102:AN$102,LTA!J$103:AN$103)</f>
        <v>56.47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99.95</v>
      </c>
      <c r="AB35" s="75">
        <f>-STOA!N35</f>
        <v>0</v>
      </c>
      <c r="AC35">
        <f t="shared" si="0"/>
        <v>12.871787095305319</v>
      </c>
      <c r="AD35">
        <f t="shared" si="1"/>
        <v>1519.1501722599401</v>
      </c>
      <c r="AE35">
        <f>'IDT-1'!B35</f>
        <v>0</v>
      </c>
      <c r="AF35" s="24"/>
      <c r="AG35">
        <f t="shared" si="2"/>
        <v>1519.1501722599401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10.888920000000001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924.51850652423479</v>
      </c>
      <c r="P36" s="36">
        <v>104.69567302481848</v>
      </c>
      <c r="Q36" s="36">
        <v>39.620000000000005</v>
      </c>
      <c r="R36" s="38">
        <v>44.5</v>
      </c>
      <c r="S36" s="38">
        <v>7.67</v>
      </c>
      <c r="T36" s="37">
        <f>SUMPRODUCT(LTA!J36:AN36,LTA!J$101:AN$101,LTA!J$103:AN$103)</f>
        <v>211.98000000000002</v>
      </c>
      <c r="U36" s="37">
        <f>SUMPRODUCT(LTA!J36:AN36,LTA!J$102:AN$102,LTA!J$103:AN$103)</f>
        <v>55.96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99.95</v>
      </c>
      <c r="AB36" s="75">
        <f>-STOA!N36</f>
        <v>0</v>
      </c>
      <c r="AC36">
        <f t="shared" si="0"/>
        <v>13.686354185949966</v>
      </c>
      <c r="AD36">
        <f t="shared" si="1"/>
        <v>1524.9266757674668</v>
      </c>
      <c r="AE36">
        <f>'IDT-1'!B36</f>
        <v>0</v>
      </c>
      <c r="AF36" s="24"/>
      <c r="AG36">
        <f t="shared" si="2"/>
        <v>1524.9266757674668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-45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10.888920000000001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905.18825437098633</v>
      </c>
      <c r="P37" s="36">
        <v>104.69567302481848</v>
      </c>
      <c r="Q37" s="36">
        <v>38.260000000000005</v>
      </c>
      <c r="R37" s="38">
        <v>47.5</v>
      </c>
      <c r="S37" s="38">
        <v>7.67</v>
      </c>
      <c r="T37" s="37">
        <f>SUMPRODUCT(LTA!J37:AN37,LTA!J$101:AN$101,LTA!J$103:AN$103)</f>
        <v>255.65</v>
      </c>
      <c r="U37" s="37">
        <f>SUMPRODUCT(LTA!J37:AN37,LTA!J$102:AN$102,LTA!J$103:AN$103)</f>
        <v>55.96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99.95</v>
      </c>
      <c r="AB37" s="75">
        <f>-STOA!N37</f>
        <v>0</v>
      </c>
      <c r="AC37">
        <f t="shared" si="0"/>
        <v>13.963882171936904</v>
      </c>
      <c r="AD37">
        <f t="shared" si="1"/>
        <v>1543.6288956282317</v>
      </c>
      <c r="AE37">
        <f>'IDT-1'!B37</f>
        <v>0</v>
      </c>
      <c r="AF37" s="24"/>
      <c r="AG37">
        <f t="shared" si="2"/>
        <v>1543.6288956282317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-52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10.888920000000001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905.18825437098633</v>
      </c>
      <c r="P38" s="36">
        <v>104.69567302481848</v>
      </c>
      <c r="Q38" s="36">
        <v>38.260000000000005</v>
      </c>
      <c r="R38" s="38">
        <v>47.5</v>
      </c>
      <c r="S38" s="38">
        <v>7.67</v>
      </c>
      <c r="T38" s="37">
        <f>SUMPRODUCT(LTA!J38:AN38,LTA!J$101:AN$101,LTA!J$103:AN$103)</f>
        <v>301.53000000000003</v>
      </c>
      <c r="U38" s="37">
        <f>SUMPRODUCT(LTA!J38:AN38,LTA!J$102:AN$102,LTA!J$103:AN$103)</f>
        <v>55.96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99.95</v>
      </c>
      <c r="AB38" s="75">
        <f>-STOA!N38</f>
        <v>0</v>
      </c>
      <c r="AC38">
        <f t="shared" si="0"/>
        <v>14.577995430508908</v>
      </c>
      <c r="AD38">
        <f t="shared" si="1"/>
        <v>1561.8947823696594</v>
      </c>
      <c r="AE38">
        <f>'IDT-1'!B38</f>
        <v>0</v>
      </c>
      <c r="AF38" s="24"/>
      <c r="AG38">
        <f t="shared" si="2"/>
        <v>1561.8947823696594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-79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10.888920000000001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909.88650032136911</v>
      </c>
      <c r="P39" s="36">
        <v>104.69567302481848</v>
      </c>
      <c r="Q39" s="36">
        <v>38.260000000000005</v>
      </c>
      <c r="R39" s="38">
        <v>47.5</v>
      </c>
      <c r="S39" s="38">
        <v>7.67</v>
      </c>
      <c r="T39" s="37">
        <f>SUMPRODUCT(LTA!J39:AN39,LTA!J$101:AN$101,LTA!J$103:AN$103)</f>
        <v>373.08000000000004</v>
      </c>
      <c r="U39" s="37">
        <f>SUMPRODUCT(LTA!J39:AN39,LTA!J$102:AN$102,LTA!J$103:AN$103)</f>
        <v>44.96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99.9</v>
      </c>
      <c r="AB39" s="75">
        <f>-STOA!N39</f>
        <v>0</v>
      </c>
      <c r="AC39">
        <f t="shared" si="0"/>
        <v>15.321585922308865</v>
      </c>
      <c r="AD39">
        <f t="shared" si="1"/>
        <v>1603.2287974238791</v>
      </c>
      <c r="AE39">
        <f>'IDT-1'!B39</f>
        <v>0</v>
      </c>
      <c r="AF39" s="24"/>
      <c r="AG39">
        <f t="shared" si="2"/>
        <v>1603.2287974238791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-102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10.888920000000001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910.57326320867128</v>
      </c>
      <c r="P40" s="36">
        <v>104.69567302481848</v>
      </c>
      <c r="Q40" s="36">
        <v>38.260000000000005</v>
      </c>
      <c r="R40" s="38">
        <v>47.5</v>
      </c>
      <c r="S40" s="38">
        <v>7.67</v>
      </c>
      <c r="T40" s="37">
        <f>SUMPRODUCT(LTA!J40:AN40,LTA!J$101:AN$101,LTA!J$103:AN$103)</f>
        <v>413.17</v>
      </c>
      <c r="U40" s="37">
        <f>SUMPRODUCT(LTA!J40:AN40,LTA!J$102:AN$102,LTA!J$103:AN$103)</f>
        <v>44.96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99.9</v>
      </c>
      <c r="AB40" s="75">
        <f>-STOA!N40</f>
        <v>0</v>
      </c>
      <c r="AC40">
        <f t="shared" si="0"/>
        <v>15.714937676911537</v>
      </c>
      <c r="AD40">
        <f t="shared" si="1"/>
        <v>1637.6122085565785</v>
      </c>
      <c r="AE40">
        <f>'IDT-1'!B40</f>
        <v>0</v>
      </c>
      <c r="AF40" s="24"/>
      <c r="AG40">
        <f t="shared" si="2"/>
        <v>1637.6122085565785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-108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10.888920000000001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882.97848140255405</v>
      </c>
      <c r="P41" s="36">
        <v>104.69000000000001</v>
      </c>
      <c r="Q41" s="36">
        <v>38.260000000000005</v>
      </c>
      <c r="R41" s="38">
        <v>47.5</v>
      </c>
      <c r="S41" s="38">
        <v>7.67</v>
      </c>
      <c r="T41" s="37">
        <f>SUMPRODUCT(LTA!J41:AN41,LTA!J$101:AN$101,LTA!J$103:AN$103)</f>
        <v>446.29999999999995</v>
      </c>
      <c r="U41" s="37">
        <f>SUMPRODUCT(LTA!J41:AN41,LTA!J$102:AN$102,LTA!J$103:AN$103)</f>
        <v>45.47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99.9</v>
      </c>
      <c r="AB41" s="75">
        <f>-STOA!N41</f>
        <v>0</v>
      </c>
      <c r="AC41">
        <f t="shared" si="0"/>
        <v>15.596246701833895</v>
      </c>
      <c r="AD41">
        <f t="shared" si="1"/>
        <v>1663.7704447007202</v>
      </c>
      <c r="AE41">
        <f>'IDT-1'!B41</f>
        <v>0</v>
      </c>
      <c r="AF41" s="24"/>
      <c r="AG41">
        <f t="shared" si="2"/>
        <v>1663.7704447007202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-88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10.888920000000001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882.97848140255405</v>
      </c>
      <c r="P42" s="36">
        <v>104.69000000000001</v>
      </c>
      <c r="Q42" s="36">
        <v>38.260000000000005</v>
      </c>
      <c r="R42" s="38">
        <v>47.5</v>
      </c>
      <c r="S42" s="38">
        <v>7.67</v>
      </c>
      <c r="T42" s="37">
        <f>SUMPRODUCT(LTA!J42:AN42,LTA!J$101:AN$101,LTA!J$103:AN$103)</f>
        <v>482.56999999999994</v>
      </c>
      <c r="U42" s="37">
        <f>SUMPRODUCT(LTA!J42:AN42,LTA!J$102:AN$102,LTA!J$103:AN$103)</f>
        <v>45.47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99.9</v>
      </c>
      <c r="AB42" s="75">
        <f>-STOA!N42</f>
        <v>0</v>
      </c>
      <c r="AC42">
        <f t="shared" si="0"/>
        <v>15.994097436807674</v>
      </c>
      <c r="AD42">
        <f t="shared" si="1"/>
        <v>1688.6425939657465</v>
      </c>
      <c r="AE42">
        <f>'IDT-1'!B42</f>
        <v>0</v>
      </c>
      <c r="AF42" s="24"/>
      <c r="AG42">
        <f t="shared" si="2"/>
        <v>1688.6425939657465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-99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10.888920000000001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860.72498784968639</v>
      </c>
      <c r="P43" s="36">
        <v>104.68999999999998</v>
      </c>
      <c r="Q43" s="36">
        <v>38.260000000000005</v>
      </c>
      <c r="R43" s="38">
        <v>47.5</v>
      </c>
      <c r="S43" s="38">
        <v>7.67</v>
      </c>
      <c r="T43" s="37">
        <f>SUMPRODUCT(LTA!J43:AN43,LTA!J$101:AN$101,LTA!J$103:AN$103)</f>
        <v>500.61999999999995</v>
      </c>
      <c r="U43" s="37">
        <f>SUMPRODUCT(LTA!J43:AN43,LTA!J$102:AN$102,LTA!J$103:AN$103)</f>
        <v>45.47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99.9</v>
      </c>
      <c r="AB43" s="75">
        <f>-STOA!N43</f>
        <v>0</v>
      </c>
      <c r="AC43">
        <f t="shared" si="0"/>
        <v>15.789364936465804</v>
      </c>
      <c r="AD43">
        <f t="shared" si="1"/>
        <v>1704.6438329132206</v>
      </c>
      <c r="AE43">
        <f>'IDT-1'!B43</f>
        <v>0</v>
      </c>
      <c r="AF43" s="24"/>
      <c r="AG43">
        <f t="shared" si="2"/>
        <v>1704.6438329132206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-79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10.888920000000001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860.32562319915337</v>
      </c>
      <c r="P44" s="36">
        <v>104.68999999999998</v>
      </c>
      <c r="Q44" s="36">
        <v>38.260000000000005</v>
      </c>
      <c r="R44" s="38">
        <v>47.5</v>
      </c>
      <c r="S44" s="38">
        <v>7.67</v>
      </c>
      <c r="T44" s="37">
        <f>SUMPRODUCT(LTA!J44:AN44,LTA!J$101:AN$101,LTA!J$103:AN$103)</f>
        <v>518.29</v>
      </c>
      <c r="U44" s="37">
        <f>SUMPRODUCT(LTA!J44:AN44,LTA!J$102:AN$102,LTA!J$103:AN$103)</f>
        <v>45.47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99.9</v>
      </c>
      <c r="AB44" s="75">
        <f>-STOA!N44</f>
        <v>0</v>
      </c>
      <c r="AC44">
        <f t="shared" si="0"/>
        <v>15.942909431126216</v>
      </c>
      <c r="AD44">
        <f t="shared" si="1"/>
        <v>1720.7609237680272</v>
      </c>
      <c r="AE44">
        <f>'IDT-1'!B44</f>
        <v>0</v>
      </c>
      <c r="AF44" s="24"/>
      <c r="AG44">
        <f t="shared" si="2"/>
        <v>1720.7609237680272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10.888920000000001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862.19816001716163</v>
      </c>
      <c r="P45" s="36">
        <v>104.68999999999998</v>
      </c>
      <c r="Q45" s="36">
        <v>38.260000000000005</v>
      </c>
      <c r="R45" s="38">
        <v>47.5</v>
      </c>
      <c r="S45" s="38">
        <v>7.67</v>
      </c>
      <c r="T45" s="37">
        <f>SUMPRODUCT(LTA!J45:AN45,LTA!J$101:AN$101,LTA!J$103:AN$103)</f>
        <v>526.71</v>
      </c>
      <c r="U45" s="37">
        <f>SUMPRODUCT(LTA!J45:AN45,LTA!J$102:AN$102,LTA!J$103:AN$103)</f>
        <v>45.47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99.9</v>
      </c>
      <c r="AB45" s="75">
        <f>-STOA!N45</f>
        <v>0</v>
      </c>
      <c r="AC45">
        <f t="shared" si="0"/>
        <v>16.16490526399571</v>
      </c>
      <c r="AD45">
        <f t="shared" si="1"/>
        <v>1714.8314647531661</v>
      </c>
      <c r="AE45">
        <f>'IDT-1'!B45</f>
        <v>0</v>
      </c>
      <c r="AF45" s="24"/>
      <c r="AG45">
        <f t="shared" si="2"/>
        <v>1714.8314647531661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10.888920000000001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862.19816001716163</v>
      </c>
      <c r="P46" s="36">
        <v>104.68999999999998</v>
      </c>
      <c r="Q46" s="36">
        <v>38.260000000000005</v>
      </c>
      <c r="R46" s="38">
        <v>47.5</v>
      </c>
      <c r="S46" s="38">
        <v>7.67</v>
      </c>
      <c r="T46" s="37">
        <f>SUMPRODUCT(LTA!J46:AN46,LTA!J$101:AN$101,LTA!J$103:AN$103)</f>
        <v>533.36999999999989</v>
      </c>
      <c r="U46" s="37">
        <f>SUMPRODUCT(LTA!J46:AN46,LTA!J$102:AN$102,LTA!J$103:AN$103)</f>
        <v>45.47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99.9</v>
      </c>
      <c r="AB46" s="75">
        <f>-STOA!N46</f>
        <v>0</v>
      </c>
      <c r="AC46">
        <f t="shared" si="0"/>
        <v>16.161551159921487</v>
      </c>
      <c r="AD46">
        <f t="shared" si="1"/>
        <v>1728.4948188572403</v>
      </c>
      <c r="AE46">
        <f>'IDT-1'!B46</f>
        <v>0</v>
      </c>
      <c r="AF46" s="24"/>
      <c r="AG46">
        <f t="shared" si="2"/>
        <v>1728.4948188572403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-89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10.888920000000001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841.98104795121435</v>
      </c>
      <c r="P47" s="36">
        <v>104.68999999999998</v>
      </c>
      <c r="Q47" s="36">
        <v>19.313374694162878</v>
      </c>
      <c r="R47" s="38">
        <v>47.5</v>
      </c>
      <c r="S47" s="38">
        <v>7.67</v>
      </c>
      <c r="T47" s="37">
        <f>SUMPRODUCT(LTA!J47:AN47,LTA!J$101:AN$101,LTA!J$103:AN$103)</f>
        <v>539.30999999999995</v>
      </c>
      <c r="U47" s="37">
        <f>SUMPRODUCT(LTA!J47:AN47,LTA!J$102:AN$102,LTA!J$103:AN$103)</f>
        <v>45.47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99.9</v>
      </c>
      <c r="AB47" s="75">
        <f>-STOA!N47</f>
        <v>0</v>
      </c>
      <c r="AC47">
        <f t="shared" si="0"/>
        <v>15.314904198430931</v>
      </c>
      <c r="AD47">
        <f t="shared" si="1"/>
        <v>1763.1177284469463</v>
      </c>
      <c r="AE47">
        <f>'IDT-1'!B47</f>
        <v>0</v>
      </c>
      <c r="AF47" s="24"/>
      <c r="AG47">
        <f t="shared" si="2"/>
        <v>1763.1177284469463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-22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10.888920000000001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838.2349042476817</v>
      </c>
      <c r="P48" s="36">
        <v>104.68999999999998</v>
      </c>
      <c r="Q48" s="36">
        <v>19.313374694162878</v>
      </c>
      <c r="R48" s="38">
        <v>47.5</v>
      </c>
      <c r="S48" s="38">
        <v>7.67</v>
      </c>
      <c r="T48" s="37">
        <f>SUMPRODUCT(LTA!J48:AN48,LTA!J$101:AN$101,LTA!J$103:AN$103)</f>
        <v>540.12</v>
      </c>
      <c r="U48" s="37">
        <f>SUMPRODUCT(LTA!J48:AN48,LTA!J$102:AN$102,LTA!J$103:AN$103)</f>
        <v>45.47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99.9</v>
      </c>
      <c r="AB48" s="75">
        <f>-STOA!N48</f>
        <v>0</v>
      </c>
      <c r="AC48">
        <f t="shared" si="0"/>
        <v>15.239413644971922</v>
      </c>
      <c r="AD48">
        <f t="shared" si="1"/>
        <v>1766.2570752968727</v>
      </c>
      <c r="AE48">
        <f>'IDT-1'!B48</f>
        <v>0</v>
      </c>
      <c r="AF48" s="24"/>
      <c r="AG48">
        <f t="shared" si="2"/>
        <v>1766.2570752968727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-16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10.888920000000001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838.53751124048244</v>
      </c>
      <c r="P49" s="36">
        <v>104.68999999999998</v>
      </c>
      <c r="Q49" s="36">
        <v>19.313374694162878</v>
      </c>
      <c r="R49" s="38">
        <v>47.5</v>
      </c>
      <c r="S49" s="38">
        <v>7.67</v>
      </c>
      <c r="T49" s="37">
        <f>SUMPRODUCT(LTA!J49:AN49,LTA!J$101:AN$101,LTA!J$103:AN$103)</f>
        <v>546.88</v>
      </c>
      <c r="U49" s="37">
        <f>SUMPRODUCT(LTA!J49:AN49,LTA!J$102:AN$102,LTA!J$103:AN$103)</f>
        <v>45.47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99.9</v>
      </c>
      <c r="AB49" s="75">
        <f>-STOA!N49</f>
        <v>0</v>
      </c>
      <c r="AC49">
        <f t="shared" si="0"/>
        <v>15.36670947844237</v>
      </c>
      <c r="AD49">
        <f t="shared" si="1"/>
        <v>1765.2162760909421</v>
      </c>
      <c r="AE49">
        <f>'IDT-1'!B49</f>
        <v>0</v>
      </c>
      <c r="AF49" s="24"/>
      <c r="AG49">
        <f t="shared" si="2"/>
        <v>1765.2162760909421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-24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11.097519999999999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842.2836549440151</v>
      </c>
      <c r="P50" s="36">
        <v>104.68999999999998</v>
      </c>
      <c r="Q50" s="36">
        <v>19.313374694162878</v>
      </c>
      <c r="R50" s="38">
        <v>47.5</v>
      </c>
      <c r="S50" s="38">
        <v>7.67</v>
      </c>
      <c r="T50" s="37">
        <f>SUMPRODUCT(LTA!J50:AN50,LTA!J$101:AN$101,LTA!J$103:AN$103)</f>
        <v>546.9</v>
      </c>
      <c r="U50" s="37">
        <f>SUMPRODUCT(LTA!J50:AN50,LTA!J$102:AN$102,LTA!J$103:AN$103)</f>
        <v>45.47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99.9</v>
      </c>
      <c r="AB50" s="75">
        <f>-STOA!N50</f>
        <v>0</v>
      </c>
      <c r="AC50">
        <f t="shared" si="0"/>
        <v>15.400097325552043</v>
      </c>
      <c r="AD50">
        <f t="shared" si="1"/>
        <v>1769.1576319473654</v>
      </c>
      <c r="AE50">
        <f>'IDT-1'!B50</f>
        <v>0</v>
      </c>
      <c r="AF50" s="24"/>
      <c r="AG50">
        <f t="shared" si="2"/>
        <v>1769.1576319473654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-24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11.097519999999999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848.72276939324536</v>
      </c>
      <c r="P51" s="36">
        <v>104.68999999999998</v>
      </c>
      <c r="Q51" s="36">
        <v>19.313374694162878</v>
      </c>
      <c r="R51" s="38">
        <v>47.5</v>
      </c>
      <c r="S51" s="38">
        <v>7.67</v>
      </c>
      <c r="T51" s="37">
        <f>SUMPRODUCT(LTA!J51:AN51,LTA!J$101:AN$101,LTA!J$103:AN$103)</f>
        <v>546.9</v>
      </c>
      <c r="U51" s="37">
        <f>SUMPRODUCT(LTA!J51:AN51,LTA!J$102:AN$102,LTA!J$103:AN$103)</f>
        <v>45.980000000000004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99.9</v>
      </c>
      <c r="AB51" s="75">
        <f>-STOA!N51</f>
        <v>0</v>
      </c>
      <c r="AC51">
        <f t="shared" si="0"/>
        <v>15.594008410523802</v>
      </c>
      <c r="AD51">
        <f t="shared" si="1"/>
        <v>1759.9128353116237</v>
      </c>
      <c r="AE51">
        <f>'IDT-1'!B51</f>
        <v>0</v>
      </c>
      <c r="AF51" s="24"/>
      <c r="AG51">
        <f t="shared" si="2"/>
        <v>1759.9128353116237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11.097519999999999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848.72276939324536</v>
      </c>
      <c r="P52" s="36">
        <v>104.68999999999998</v>
      </c>
      <c r="Q52" s="36">
        <v>19.313374694162878</v>
      </c>
      <c r="R52" s="38">
        <v>47.5</v>
      </c>
      <c r="S52" s="38">
        <v>7.67</v>
      </c>
      <c r="T52" s="37">
        <f>SUMPRODUCT(LTA!J52:AN52,LTA!J$101:AN$101,LTA!J$103:AN$103)</f>
        <v>546.9</v>
      </c>
      <c r="U52" s="37">
        <f>SUMPRODUCT(LTA!J52:AN52,LTA!J$102:AN$102,LTA!J$103:AN$103)</f>
        <v>45.980000000000004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99.9</v>
      </c>
      <c r="AB52" s="75">
        <f>-STOA!N52</f>
        <v>0</v>
      </c>
      <c r="AC52">
        <f t="shared" si="0"/>
        <v>15.551652621899356</v>
      </c>
      <c r="AD52">
        <f t="shared" si="1"/>
        <v>1764.9551911002482</v>
      </c>
      <c r="AE52">
        <f>'IDT-1'!B52</f>
        <v>0</v>
      </c>
      <c r="AF52" s="24"/>
      <c r="AG52">
        <f t="shared" si="2"/>
        <v>1764.9551911002482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-35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11.097519999999999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853.65917917432841</v>
      </c>
      <c r="P53" s="36">
        <v>104.68999999999998</v>
      </c>
      <c r="Q53" s="36">
        <v>19.313374694162878</v>
      </c>
      <c r="R53" s="38">
        <v>47.5</v>
      </c>
      <c r="S53" s="38">
        <v>7.67</v>
      </c>
      <c r="T53" s="37">
        <f>SUMPRODUCT(LTA!J53:AN53,LTA!J$101:AN$101,LTA!J$103:AN$103)</f>
        <v>542.9</v>
      </c>
      <c r="U53" s="37">
        <f>SUMPRODUCT(LTA!J53:AN53,LTA!J$102:AN$102,LTA!J$103:AN$103)</f>
        <v>52.07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99.9</v>
      </c>
      <c r="AB53" s="75">
        <f>-STOA!N53</f>
        <v>0</v>
      </c>
      <c r="AC53">
        <f t="shared" si="0"/>
        <v>15.610473791128644</v>
      </c>
      <c r="AD53">
        <f t="shared" si="1"/>
        <v>1771.8988900773627</v>
      </c>
      <c r="AE53">
        <f>'IDT-1'!B53</f>
        <v>0</v>
      </c>
      <c r="AF53" s="24"/>
      <c r="AG53">
        <f t="shared" si="2"/>
        <v>1771.8988900773627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-35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11.097519999999999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853.65917917432841</v>
      </c>
      <c r="P54" s="36">
        <v>104.68999999999998</v>
      </c>
      <c r="Q54" s="36">
        <v>19.313374694162878</v>
      </c>
      <c r="R54" s="38">
        <v>47.5</v>
      </c>
      <c r="S54" s="38">
        <v>7.67</v>
      </c>
      <c r="T54" s="37">
        <f>SUMPRODUCT(LTA!J54:AN54,LTA!J$101:AN$101,LTA!J$103:AN$103)</f>
        <v>542.84999999999991</v>
      </c>
      <c r="U54" s="37">
        <f>SUMPRODUCT(LTA!J54:AN54,LTA!J$102:AN$102,LTA!J$103:AN$103)</f>
        <v>52.47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99.9</v>
      </c>
      <c r="AB54" s="75">
        <f>-STOA!N54</f>
        <v>0</v>
      </c>
      <c r="AC54">
        <f t="shared" si="0"/>
        <v>15.655769579753091</v>
      </c>
      <c r="AD54">
        <f t="shared" si="1"/>
        <v>1767.2035942887383</v>
      </c>
      <c r="AE54">
        <f>'IDT-1'!B54</f>
        <v>0</v>
      </c>
      <c r="AF54" s="24"/>
      <c r="AG54">
        <f t="shared" si="2"/>
        <v>1767.2035942887383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11.097519999999999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853.67051606970574</v>
      </c>
      <c r="P55" s="36">
        <v>104.69</v>
      </c>
      <c r="Q55" s="36">
        <v>19.309999999999995</v>
      </c>
      <c r="R55" s="38">
        <v>47.5</v>
      </c>
      <c r="S55" s="38">
        <v>7.67</v>
      </c>
      <c r="T55" s="37">
        <f>SUMPRODUCT(LTA!J55:AN55,LTA!J$101:AN$101,LTA!J$103:AN$103)</f>
        <v>543.05999999999995</v>
      </c>
      <c r="U55" s="37">
        <f>SUMPRODUCT(LTA!J55:AN55,LTA!J$102:AN$102,LTA!J$103:AN$103)</f>
        <v>52.269999999999996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99.8</v>
      </c>
      <c r="AB55" s="75">
        <f>-STOA!N55</f>
        <v>0</v>
      </c>
      <c r="AC55">
        <f t="shared" si="0"/>
        <v>16.053224875313077</v>
      </c>
      <c r="AD55">
        <f t="shared" si="1"/>
        <v>1719.7241011943925</v>
      </c>
      <c r="AE55">
        <f>'IDT-1'!B55</f>
        <v>0</v>
      </c>
      <c r="AF55" s="24"/>
      <c r="AG55">
        <f t="shared" si="2"/>
        <v>1719.7241011943925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-87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11.097519999999999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853.67051606970574</v>
      </c>
      <c r="P56" s="36">
        <v>104.69663434727502</v>
      </c>
      <c r="Q56" s="36">
        <v>19.309999999999995</v>
      </c>
      <c r="R56" s="38">
        <v>47.5</v>
      </c>
      <c r="S56" s="38">
        <v>7.67</v>
      </c>
      <c r="T56" s="37">
        <f>SUMPRODUCT(LTA!J56:AN56,LTA!J$101:AN$101,LTA!J$103:AN$103)</f>
        <v>542.70000000000005</v>
      </c>
      <c r="U56" s="37">
        <f>SUMPRODUCT(LTA!J56:AN56,LTA!J$102:AN$102,LTA!J$103:AN$103)</f>
        <v>52.269999999999996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99.8</v>
      </c>
      <c r="AB56" s="75">
        <f>-STOA!N56</f>
        <v>0</v>
      </c>
      <c r="AC56">
        <f t="shared" si="0"/>
        <v>16.134968181079081</v>
      </c>
      <c r="AD56">
        <f t="shared" si="1"/>
        <v>1709.2889922359018</v>
      </c>
      <c r="AE56">
        <f>'IDT-1'!B56</f>
        <v>0</v>
      </c>
      <c r="AF56" s="24"/>
      <c r="AG56">
        <f t="shared" si="2"/>
        <v>1709.2889922359018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-97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11.097519999999999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862.64018178976107</v>
      </c>
      <c r="P57" s="36">
        <v>104.69663434727502</v>
      </c>
      <c r="Q57" s="36">
        <v>38.260000000000005</v>
      </c>
      <c r="R57" s="38">
        <v>47.5</v>
      </c>
      <c r="S57" s="38">
        <v>7.67</v>
      </c>
      <c r="T57" s="37">
        <f>SUMPRODUCT(LTA!J57:AN57,LTA!J$101:AN$101,LTA!J$103:AN$103)</f>
        <v>540.37</v>
      </c>
      <c r="U57" s="37">
        <f>SUMPRODUCT(LTA!J57:AN57,LTA!J$102:AN$102,LTA!J$103:AN$103)</f>
        <v>52.07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99.8</v>
      </c>
      <c r="AB57" s="75">
        <f>-STOA!N57</f>
        <v>0</v>
      </c>
      <c r="AC57">
        <f t="shared" si="0"/>
        <v>16.492251054450659</v>
      </c>
      <c r="AD57">
        <f t="shared" si="1"/>
        <v>1717.3213750825853</v>
      </c>
      <c r="AE57">
        <f>'IDT-1'!B57</f>
        <v>0</v>
      </c>
      <c r="AF57" s="24"/>
      <c r="AG57">
        <f t="shared" si="2"/>
        <v>1717.3213750825853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11.097519999999999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857.64830191906435</v>
      </c>
      <c r="P58" s="36">
        <v>104.69</v>
      </c>
      <c r="Q58" s="36">
        <v>38.260000000000005</v>
      </c>
      <c r="R58" s="38">
        <v>47.5</v>
      </c>
      <c r="S58" s="38">
        <v>7.67</v>
      </c>
      <c r="T58" s="37">
        <f>SUMPRODUCT(LTA!J58:AN58,LTA!J$101:AN$101,LTA!J$103:AN$103)</f>
        <v>540.49</v>
      </c>
      <c r="U58" s="37">
        <f>SUMPRODUCT(LTA!J58:AN58,LTA!J$102:AN$102,LTA!J$103:AN$103)</f>
        <v>51.480000000000004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99.8</v>
      </c>
      <c r="AB58" s="75">
        <f>-STOA!N58</f>
        <v>0</v>
      </c>
      <c r="AC58">
        <f t="shared" si="0"/>
        <v>16.285363538246806</v>
      </c>
      <c r="AD58">
        <f t="shared" si="1"/>
        <v>1731.0597483808176</v>
      </c>
      <c r="AE58">
        <f>'IDT-1'!B58</f>
        <v>0</v>
      </c>
      <c r="AF58" s="24"/>
      <c r="AG58">
        <f t="shared" si="2"/>
        <v>1731.0597483808176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-95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11.097519999999999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856.99829195624329</v>
      </c>
      <c r="P59" s="36">
        <v>104.69</v>
      </c>
      <c r="Q59" s="36">
        <v>38.260000000000005</v>
      </c>
      <c r="R59" s="38">
        <v>47.5</v>
      </c>
      <c r="S59" s="38">
        <v>7.67</v>
      </c>
      <c r="T59" s="37">
        <f>SUMPRODUCT(LTA!J59:AN59,LTA!J$101:AN$101,LTA!J$103:AN$103)</f>
        <v>541.76</v>
      </c>
      <c r="U59" s="37">
        <f>SUMPRODUCT(LTA!J59:AN59,LTA!J$102:AN$102,LTA!J$103:AN$103)</f>
        <v>49.85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101.83</v>
      </c>
      <c r="AB59" s="75">
        <f>-STOA!N59</f>
        <v>0</v>
      </c>
      <c r="AC59">
        <f t="shared" si="0"/>
        <v>16.065210195987103</v>
      </c>
      <c r="AD59">
        <f t="shared" si="1"/>
        <v>1759.2998917602563</v>
      </c>
      <c r="AE59">
        <f>'IDT-1'!B59</f>
        <v>0</v>
      </c>
      <c r="AF59" s="24"/>
      <c r="AG59">
        <f t="shared" si="2"/>
        <v>1759.2998917602563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11.097519999999999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857.00595423494542</v>
      </c>
      <c r="P60" s="36">
        <v>108.40999999999998</v>
      </c>
      <c r="Q60" s="36">
        <v>38.260000000000005</v>
      </c>
      <c r="R60" s="38">
        <v>47.5</v>
      </c>
      <c r="S60" s="38">
        <v>7.67</v>
      </c>
      <c r="T60" s="37">
        <f>SUMPRODUCT(LTA!J60:AN60,LTA!J$101:AN$101,LTA!J$103:AN$103)</f>
        <v>541.4</v>
      </c>
      <c r="U60" s="37">
        <f>SUMPRODUCT(LTA!J60:AN60,LTA!J$102:AN$102,LTA!J$103:AN$103)</f>
        <v>50.25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101.83</v>
      </c>
      <c r="AB60" s="75">
        <f>-STOA!N60</f>
        <v>0</v>
      </c>
      <c r="AC60">
        <f t="shared" si="0"/>
        <v>16.046031612778865</v>
      </c>
      <c r="AD60">
        <f t="shared" si="1"/>
        <v>1769.0867326221667</v>
      </c>
      <c r="AE60">
        <f>'IDT-1'!B60</f>
        <v>0</v>
      </c>
      <c r="AF60" s="24"/>
      <c r="AG60">
        <f t="shared" si="2"/>
        <v>1769.0867326221667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-62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11.097519999999999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875.58186761518471</v>
      </c>
      <c r="P61" s="36">
        <v>104.69000000000001</v>
      </c>
      <c r="Q61" s="36">
        <v>38.06</v>
      </c>
      <c r="R61" s="38">
        <v>47.5</v>
      </c>
      <c r="S61" s="38">
        <v>7.67</v>
      </c>
      <c r="T61" s="37">
        <f>SUMPRODUCT(LTA!J61:AN61,LTA!J$101:AN$101,LTA!J$103:AN$103)</f>
        <v>529.63999999999987</v>
      </c>
      <c r="U61" s="37">
        <f>SUMPRODUCT(LTA!J61:AN61,LTA!J$102:AN$102,LTA!J$103:AN$103)</f>
        <v>50.45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101.83</v>
      </c>
      <c r="AB61" s="75">
        <f>-STOA!N61</f>
        <v>0</v>
      </c>
      <c r="AC61">
        <f t="shared" si="0"/>
        <v>15.970383392474204</v>
      </c>
      <c r="AD61">
        <f t="shared" si="1"/>
        <v>1784.2582942227104</v>
      </c>
      <c r="AE61">
        <f>'IDT-1'!B61</f>
        <v>0</v>
      </c>
      <c r="AF61" s="24"/>
      <c r="AG61">
        <f t="shared" si="2"/>
        <v>1784.2582942227104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11.097519999999999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99.605540183568394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875.58157377109023</v>
      </c>
      <c r="P62" s="36">
        <v>104.69000000000001</v>
      </c>
      <c r="Q62" s="36">
        <v>38.06</v>
      </c>
      <c r="R62" s="38">
        <v>47.5</v>
      </c>
      <c r="S62" s="38">
        <v>7.67</v>
      </c>
      <c r="T62" s="37">
        <f>SUMPRODUCT(LTA!J62:AN62,LTA!J$101:AN$101,LTA!J$103:AN$103)</f>
        <v>513.19000000000005</v>
      </c>
      <c r="U62" s="37">
        <f>SUMPRODUCT(LTA!J62:AN62,LTA!J$102:AN$102,LTA!J$103:AN$103)</f>
        <v>50.05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101.83</v>
      </c>
      <c r="AB62" s="75">
        <f>-STOA!N62</f>
        <v>0</v>
      </c>
      <c r="AC62">
        <f t="shared" si="0"/>
        <v>15.858273569027119</v>
      </c>
      <c r="AD62">
        <f t="shared" si="1"/>
        <v>1795.1256503856316</v>
      </c>
      <c r="AE62">
        <f>'IDT-1'!B62</f>
        <v>0</v>
      </c>
      <c r="AF62" s="24"/>
      <c r="AG62">
        <f t="shared" si="2"/>
        <v>1795.1256503856316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11.097519999999999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99.605540183568394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920.90135309368293</v>
      </c>
      <c r="P63" s="36">
        <v>104.69000000000001</v>
      </c>
      <c r="Q63" s="36">
        <v>38.06</v>
      </c>
      <c r="R63" s="38">
        <v>47.5</v>
      </c>
      <c r="S63" s="38">
        <v>7.67</v>
      </c>
      <c r="T63" s="37">
        <f>SUMPRODUCT(LTA!J63:AN63,LTA!J$101:AN$101,LTA!J$103:AN$103)</f>
        <v>488.82000000000005</v>
      </c>
      <c r="U63" s="37">
        <f>SUMPRODUCT(LTA!J63:AN63,LTA!J$102:AN$102,LTA!J$103:AN$103)</f>
        <v>50.67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101.83</v>
      </c>
      <c r="AB63" s="75">
        <f>-STOA!N63</f>
        <v>0</v>
      </c>
      <c r="AC63">
        <f t="shared" si="0"/>
        <v>16.174998238935125</v>
      </c>
      <c r="AD63">
        <f t="shared" si="1"/>
        <v>1800.3787050383162</v>
      </c>
      <c r="AE63">
        <f>'IDT-1'!B63</f>
        <v>0</v>
      </c>
      <c r="AF63" s="24"/>
      <c r="AG63">
        <f t="shared" si="2"/>
        <v>1800.3787050383162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11.097519999999999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99.605540183568394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920.73044875530297</v>
      </c>
      <c r="P64" s="36">
        <v>104.69000000000001</v>
      </c>
      <c r="Q64" s="36">
        <v>38.26</v>
      </c>
      <c r="R64" s="38">
        <v>47.5</v>
      </c>
      <c r="S64" s="38">
        <v>7.67</v>
      </c>
      <c r="T64" s="37">
        <f>SUMPRODUCT(LTA!J64:AN64,LTA!J$101:AN$101,LTA!J$103:AN$103)</f>
        <v>461.57</v>
      </c>
      <c r="U64" s="37">
        <f>SUMPRODUCT(LTA!J64:AN64,LTA!J$102:AN$102,LTA!J$103:AN$103)</f>
        <v>50.67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101.83</v>
      </c>
      <c r="AB64" s="75">
        <f>-STOA!N64</f>
        <v>0</v>
      </c>
      <c r="AC64">
        <f t="shared" si="0"/>
        <v>15.68373675302117</v>
      </c>
      <c r="AD64">
        <f t="shared" si="1"/>
        <v>1804.6490621858504</v>
      </c>
      <c r="AE64">
        <f>'IDT-1'!B64</f>
        <v>0</v>
      </c>
      <c r="AF64" s="24"/>
      <c r="AG64">
        <f t="shared" si="2"/>
        <v>1804.6490621858504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11.097519999999999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99.605540183568394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967.32180087051279</v>
      </c>
      <c r="P65" s="36">
        <v>104.69000000000001</v>
      </c>
      <c r="Q65" s="36">
        <v>38.26</v>
      </c>
      <c r="R65" s="38">
        <v>47.5</v>
      </c>
      <c r="S65" s="38">
        <v>7.67</v>
      </c>
      <c r="T65" s="37">
        <f>SUMPRODUCT(LTA!J65:AN65,LTA!J$101:AN$101,LTA!J$103:AN$103)</f>
        <v>441.93</v>
      </c>
      <c r="U65" s="37">
        <f>SUMPRODUCT(LTA!J65:AN65,LTA!J$102:AN$102,LTA!J$103:AN$103)</f>
        <v>51.86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101.83</v>
      </c>
      <c r="AB65" s="75">
        <f>-STOA!N65</f>
        <v>0</v>
      </c>
      <c r="AC65">
        <f t="shared" si="0"/>
        <v>16.208143473435161</v>
      </c>
      <c r="AD65">
        <f t="shared" si="1"/>
        <v>1798.2660075806459</v>
      </c>
      <c r="AE65">
        <f>'IDT-1'!B65</f>
        <v>0</v>
      </c>
      <c r="AF65" s="24"/>
      <c r="AG65">
        <f t="shared" si="2"/>
        <v>1798.2660075806459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11.097519999999999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99.605540183568394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986.6347746106494</v>
      </c>
      <c r="P66" s="36">
        <v>104.69000000000001</v>
      </c>
      <c r="Q66" s="36">
        <v>38.26</v>
      </c>
      <c r="R66" s="38">
        <v>47.5</v>
      </c>
      <c r="S66" s="38">
        <v>7.67</v>
      </c>
      <c r="T66" s="37">
        <f>SUMPRODUCT(LTA!J66:AN66,LTA!J$101:AN$101,LTA!J$103:AN$103)</f>
        <v>412.77</v>
      </c>
      <c r="U66" s="37">
        <f>SUMPRODUCT(LTA!J66:AN66,LTA!J$102:AN$102,LTA!J$103:AN$103)</f>
        <v>53.36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101.83</v>
      </c>
      <c r="AB66" s="75">
        <f>-STOA!N66</f>
        <v>0</v>
      </c>
      <c r="AC66">
        <f t="shared" si="0"/>
        <v>16.095672664227862</v>
      </c>
      <c r="AD66">
        <f t="shared" si="1"/>
        <v>1795.0314521299899</v>
      </c>
      <c r="AE66">
        <f>'IDT-1'!B66</f>
        <v>0</v>
      </c>
      <c r="AF66" s="24"/>
      <c r="AG66">
        <f t="shared" si="2"/>
        <v>1795.0314521299899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-52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11.097519999999999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99.605540183568394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989.82374109646162</v>
      </c>
      <c r="P67" s="36">
        <v>118.42548321891684</v>
      </c>
      <c r="Q67" s="36">
        <v>38.26</v>
      </c>
      <c r="R67" s="38">
        <v>47.5</v>
      </c>
      <c r="S67" s="38">
        <v>7.67</v>
      </c>
      <c r="T67" s="37">
        <f>SUMPRODUCT(LTA!J67:AN67,LTA!J$101:AN$101,LTA!J$103:AN$103)</f>
        <v>374.65000000000003</v>
      </c>
      <c r="U67" s="37">
        <f>SUMPRODUCT(LTA!J67:AN67,LTA!J$102:AN$102,LTA!J$103:AN$103)</f>
        <v>55.769999999999996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101.54</v>
      </c>
      <c r="AB67" s="75">
        <f>-STOA!N67</f>
        <v>0</v>
      </c>
      <c r="AC67">
        <f t="shared" si="0"/>
        <v>15.74060141407514</v>
      </c>
      <c r="AD67">
        <f t="shared" si="1"/>
        <v>1799.3109730848716</v>
      </c>
      <c r="AE67">
        <f>'IDT-1'!B67</f>
        <v>9</v>
      </c>
      <c r="AF67" s="24"/>
      <c r="AG67">
        <f t="shared" si="2"/>
        <v>1808.3109730848716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11.097519999999999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99.605540183568394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995.60774086914421</v>
      </c>
      <c r="P68" s="36">
        <v>118.42548321891684</v>
      </c>
      <c r="Q68" s="36">
        <v>38.26</v>
      </c>
      <c r="R68" s="38">
        <v>47.5</v>
      </c>
      <c r="S68" s="38">
        <v>7.67</v>
      </c>
      <c r="T68" s="37">
        <f>SUMPRODUCT(LTA!J68:AN68,LTA!J$101:AN$101,LTA!J$103:AN$103)</f>
        <v>333.40999999999997</v>
      </c>
      <c r="U68" s="37">
        <f>SUMPRODUCT(LTA!J68:AN68,LTA!J$102:AN$102,LTA!J$103:AN$103)</f>
        <v>56.769999999999996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101.54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15.561296062589228</v>
      </c>
      <c r="AD68">
        <f t="shared" ref="AD68:AD98" si="4">SUM(B68:AB68,AI68:AV68)-AC68</f>
        <v>1752.0342782090404</v>
      </c>
      <c r="AE68">
        <f>'IDT-1'!B68</f>
        <v>60</v>
      </c>
      <c r="AF68" s="24"/>
      <c r="AG68">
        <f t="shared" ref="AG68:AG98" si="5">SUM(AD68:AF68)</f>
        <v>1812.0342782090404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11.097519999999999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99.605540183568394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996.29808426137652</v>
      </c>
      <c r="P69" s="36">
        <v>118.42548321891684</v>
      </c>
      <c r="Q69" s="36">
        <v>38.26</v>
      </c>
      <c r="R69" s="38">
        <v>47.5</v>
      </c>
      <c r="S69" s="38">
        <v>7.67</v>
      </c>
      <c r="T69" s="37">
        <f>SUMPRODUCT(LTA!J69:AN69,LTA!J$101:AN$101,LTA!J$103:AN$103)</f>
        <v>298.92</v>
      </c>
      <c r="U69" s="37">
        <f>SUMPRODUCT(LTA!J69:AN69,LTA!J$102:AN$102,LTA!J$103:AN$103)</f>
        <v>57.769999999999996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42.49</v>
      </c>
      <c r="Z69" s="34">
        <f>IEX!N69</f>
        <v>0</v>
      </c>
      <c r="AA69" s="75">
        <f>STOA!H69</f>
        <v>101.54</v>
      </c>
      <c r="AB69" s="75">
        <f>-STOA!N69</f>
        <v>0</v>
      </c>
      <c r="AC69">
        <f t="shared" si="3"/>
        <v>15.515627581210646</v>
      </c>
      <c r="AD69">
        <f t="shared" si="4"/>
        <v>1776.7702900826512</v>
      </c>
      <c r="AE69">
        <f>'IDT-1'!B69</f>
        <v>55</v>
      </c>
      <c r="AF69" s="24"/>
      <c r="AG69">
        <f t="shared" si="5"/>
        <v>1831.7702900826512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-27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11.097519999999999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99.605540183568394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988.52023325872699</v>
      </c>
      <c r="P70" s="36">
        <v>118.42548321891684</v>
      </c>
      <c r="Q70" s="36">
        <v>38.26</v>
      </c>
      <c r="R70" s="38">
        <v>47.5</v>
      </c>
      <c r="S70" s="38">
        <v>7.67</v>
      </c>
      <c r="T70" s="37">
        <f>SUMPRODUCT(LTA!J70:AN70,LTA!J$101:AN$101,LTA!J$103:AN$103)</f>
        <v>263.37</v>
      </c>
      <c r="U70" s="37">
        <f>SUMPRODUCT(LTA!J70:AN70,LTA!J$102:AN$102,LTA!J$103:AN$103)</f>
        <v>59.57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96.57</v>
      </c>
      <c r="Z70" s="34">
        <f>IEX!N70</f>
        <v>0</v>
      </c>
      <c r="AA70" s="75">
        <f>STOA!H70</f>
        <v>101.54</v>
      </c>
      <c r="AB70" s="75">
        <f>-STOA!N70</f>
        <v>0</v>
      </c>
      <c r="AC70">
        <f t="shared" si="3"/>
        <v>15.612594475063499</v>
      </c>
      <c r="AD70">
        <f t="shared" si="4"/>
        <v>1790.2254721861489</v>
      </c>
      <c r="AE70">
        <f>'IDT-1'!B70</f>
        <v>35</v>
      </c>
      <c r="AF70" s="24"/>
      <c r="AG70">
        <f t="shared" si="5"/>
        <v>1825.2254721861489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-26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11.097519999999999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99.605540183568394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1025.6322342098968</v>
      </c>
      <c r="P71" s="36">
        <v>118.42548321891684</v>
      </c>
      <c r="Q71" s="36">
        <v>38.26</v>
      </c>
      <c r="R71" s="38">
        <v>47.12</v>
      </c>
      <c r="S71" s="38">
        <v>7.67</v>
      </c>
      <c r="T71" s="37">
        <f>SUMPRODUCT(LTA!J71:AN71,LTA!J$101:AN$101,LTA!J$103:AN$103)</f>
        <v>223.43</v>
      </c>
      <c r="U71" s="37">
        <f>SUMPRODUCT(LTA!J71:AN71,LTA!J$102:AN$102,LTA!J$103:AN$103)</f>
        <v>62.569999999999993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157.41</v>
      </c>
      <c r="Z71" s="34">
        <f>IEX!N71</f>
        <v>0</v>
      </c>
      <c r="AA71" s="75">
        <f>STOA!H71</f>
        <v>101.54</v>
      </c>
      <c r="AB71" s="75">
        <f>-STOA!N71</f>
        <v>0</v>
      </c>
      <c r="AC71">
        <f t="shared" si="3"/>
        <v>16.460749592048888</v>
      </c>
      <c r="AD71">
        <f t="shared" si="4"/>
        <v>1810.0093180203332</v>
      </c>
      <c r="AE71">
        <f>'IDT-1'!B71</f>
        <v>5</v>
      </c>
      <c r="AF71" s="24"/>
      <c r="AG71">
        <f t="shared" si="5"/>
        <v>1815.0093180203332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-66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11.097519999999999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99.605540183568394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1025.6322342098968</v>
      </c>
      <c r="P72" s="36">
        <v>118.42548321891684</v>
      </c>
      <c r="Q72" s="36">
        <v>38.26</v>
      </c>
      <c r="R72" s="38">
        <v>28.21</v>
      </c>
      <c r="S72" s="38">
        <v>7.67</v>
      </c>
      <c r="T72" s="37">
        <f>SUMPRODUCT(LTA!J72:AN72,LTA!J$101:AN$101,LTA!J$103:AN$103)</f>
        <v>185.81</v>
      </c>
      <c r="U72" s="37">
        <f>SUMPRODUCT(LTA!J72:AN72,LTA!J$102:AN$102,LTA!J$103:AN$103)</f>
        <v>63.870000000000005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161.27000000000001</v>
      </c>
      <c r="Z72" s="34">
        <f>IEX!N72</f>
        <v>0</v>
      </c>
      <c r="AA72" s="75">
        <f>STOA!H72</f>
        <v>101.54</v>
      </c>
      <c r="AB72" s="75">
        <f>-STOA!N72</f>
        <v>0</v>
      </c>
      <c r="AC72">
        <f t="shared" si="3"/>
        <v>15.588741390354656</v>
      </c>
      <c r="AD72">
        <f t="shared" si="4"/>
        <v>1811.5113262220275</v>
      </c>
      <c r="AE72">
        <f>'IDT-1'!B72</f>
        <v>0</v>
      </c>
      <c r="AF72" s="24"/>
      <c r="AG72">
        <f t="shared" si="5"/>
        <v>1811.5113262220275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-14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11.097519999999999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99.605540183568394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1091.1133633589168</v>
      </c>
      <c r="P73" s="36">
        <v>118.42548321891684</v>
      </c>
      <c r="Q73" s="36">
        <v>38.26</v>
      </c>
      <c r="R73" s="38">
        <v>13.879999999999999</v>
      </c>
      <c r="S73" s="38">
        <v>7.67</v>
      </c>
      <c r="T73" s="37">
        <f>SUMPRODUCT(LTA!J73:AN73,LTA!J$101:AN$101,LTA!J$103:AN$103)</f>
        <v>151.13999999999999</v>
      </c>
      <c r="U73" s="37">
        <f>SUMPRODUCT(LTA!J73:AN73,LTA!J$102:AN$102,LTA!J$103:AN$103)</f>
        <v>66.87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149.68</v>
      </c>
      <c r="Z73" s="34">
        <f>IEX!N73</f>
        <v>0</v>
      </c>
      <c r="AA73" s="75">
        <f>STOA!H73</f>
        <v>101.54</v>
      </c>
      <c r="AB73" s="75">
        <f>-STOA!N73</f>
        <v>0</v>
      </c>
      <c r="AC73">
        <f t="shared" si="3"/>
        <v>16.010815499651766</v>
      </c>
      <c r="AD73">
        <f t="shared" si="4"/>
        <v>1776.9803812617506</v>
      </c>
      <c r="AE73">
        <f>'IDT-1'!B73</f>
        <v>0</v>
      </c>
      <c r="AF73" s="24"/>
      <c r="AG73">
        <f t="shared" si="5"/>
        <v>1776.9803812617506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-56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11.097519999999999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99.605540183568394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1122.362568446111</v>
      </c>
      <c r="P74" s="36">
        <v>118.42548321891684</v>
      </c>
      <c r="Q74" s="36">
        <v>38.26</v>
      </c>
      <c r="R74" s="38">
        <v>5.53</v>
      </c>
      <c r="S74" s="38">
        <v>7.67</v>
      </c>
      <c r="T74" s="37">
        <f>SUMPRODUCT(LTA!J74:AN74,LTA!J$101:AN$101,LTA!J$103:AN$103)</f>
        <v>116.8</v>
      </c>
      <c r="U74" s="37">
        <f>SUMPRODUCT(LTA!J74:AN74,LTA!J$102:AN$102,LTA!J$103:AN$103)</f>
        <v>70.179999999999993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136.16</v>
      </c>
      <c r="Z74" s="34">
        <f>IEX!N74</f>
        <v>0</v>
      </c>
      <c r="AA74" s="75">
        <f>STOA!H74</f>
        <v>101.54</v>
      </c>
      <c r="AB74" s="75">
        <f>-STOA!N74</f>
        <v>0</v>
      </c>
      <c r="AC74">
        <f t="shared" si="3"/>
        <v>15.727294929685529</v>
      </c>
      <c r="AD74">
        <f t="shared" si="4"/>
        <v>1767.6131069189109</v>
      </c>
      <c r="AE74">
        <f>'IDT-1'!B74</f>
        <v>0</v>
      </c>
      <c r="AF74" s="24"/>
      <c r="AG74">
        <f t="shared" si="5"/>
        <v>1767.6131069189109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11.097519999999999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99.605540183568394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1170.5615533702539</v>
      </c>
      <c r="P75" s="36">
        <v>118.42548321891684</v>
      </c>
      <c r="Q75" s="36">
        <v>38.26</v>
      </c>
      <c r="R75" s="38">
        <v>0</v>
      </c>
      <c r="S75" s="38">
        <v>7.67</v>
      </c>
      <c r="T75" s="37">
        <f>SUMPRODUCT(LTA!J75:AN75,LTA!J$101:AN$101,LTA!J$103:AN$103)</f>
        <v>69.08</v>
      </c>
      <c r="U75" s="37">
        <f>SUMPRODUCT(LTA!J75:AN75,LTA!J$102:AN$102,LTA!J$103:AN$103)</f>
        <v>60.28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125.54</v>
      </c>
      <c r="Z75" s="34">
        <f>IEX!N75</f>
        <v>0</v>
      </c>
      <c r="AA75" s="75">
        <f>STOA!H75</f>
        <v>101.54</v>
      </c>
      <c r="AB75" s="75">
        <f>-STOA!N75</f>
        <v>0</v>
      </c>
      <c r="AC75">
        <f t="shared" si="3"/>
        <v>15.460616035158052</v>
      </c>
      <c r="AD75">
        <f t="shared" si="4"/>
        <v>1748.4333607375809</v>
      </c>
      <c r="AE75">
        <f>'IDT-1'!B75</f>
        <v>0</v>
      </c>
      <c r="AF75" s="24"/>
      <c r="AG75">
        <f t="shared" si="5"/>
        <v>1748.4333607375809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-38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11.097519999999999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99.605540183568394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1197.3932584077515</v>
      </c>
      <c r="P76" s="36">
        <v>118.42548321891684</v>
      </c>
      <c r="Q76" s="36">
        <v>38.26</v>
      </c>
      <c r="R76" s="38">
        <v>0</v>
      </c>
      <c r="S76" s="38">
        <v>7.67</v>
      </c>
      <c r="T76" s="37">
        <f>SUMPRODUCT(LTA!J76:AN76,LTA!J$101:AN$101,LTA!J$103:AN$103)</f>
        <v>48.96</v>
      </c>
      <c r="U76" s="37">
        <f>SUMPRODUCT(LTA!J76:AN76,LTA!J$102:AN$102,LTA!J$103:AN$103)</f>
        <v>60.28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87.88</v>
      </c>
      <c r="Z76" s="34">
        <f>IEX!N76</f>
        <v>0</v>
      </c>
      <c r="AA76" s="75">
        <f>STOA!H76</f>
        <v>101.54</v>
      </c>
      <c r="AB76" s="75">
        <f>-STOA!N76</f>
        <v>0</v>
      </c>
      <c r="AC76">
        <f t="shared" si="3"/>
        <v>14.988871414350807</v>
      </c>
      <c r="AD76">
        <f t="shared" si="4"/>
        <v>1742.9568103958859</v>
      </c>
      <c r="AE76">
        <f>'IDT-1'!B76</f>
        <v>0</v>
      </c>
      <c r="AF76" s="24"/>
      <c r="AG76">
        <f t="shared" si="5"/>
        <v>1742.9568103958859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-13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11.097519999999999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99.605540183568394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1245.6602505162887</v>
      </c>
      <c r="P77" s="36">
        <v>118.42548321891684</v>
      </c>
      <c r="Q77" s="36">
        <v>38.26</v>
      </c>
      <c r="R77" s="38">
        <v>0</v>
      </c>
      <c r="S77" s="38">
        <v>7.67</v>
      </c>
      <c r="T77" s="37">
        <f>SUMPRODUCT(LTA!J77:AN77,LTA!J$101:AN$101,LTA!J$103:AN$103)</f>
        <v>31.71</v>
      </c>
      <c r="U77" s="37">
        <f>SUMPRODUCT(LTA!J77:AN77,LTA!J$102:AN$102,LTA!J$103:AN$103)</f>
        <v>59.28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34.76</v>
      </c>
      <c r="Z77" s="34">
        <f>IEX!N77</f>
        <v>0</v>
      </c>
      <c r="AA77" s="75">
        <f>STOA!H77</f>
        <v>101.54</v>
      </c>
      <c r="AB77" s="75">
        <f>-STOA!N77</f>
        <v>0</v>
      </c>
      <c r="AC77">
        <f t="shared" si="3"/>
        <v>14.960453097638959</v>
      </c>
      <c r="AD77">
        <f t="shared" si="4"/>
        <v>1765.7122208211347</v>
      </c>
      <c r="AE77">
        <f>'IDT-1'!B77</f>
        <v>0</v>
      </c>
      <c r="AF77" s="24"/>
      <c r="AG77">
        <f t="shared" si="5"/>
        <v>1765.7122208211347</v>
      </c>
      <c r="AI77" s="34">
        <f>PXIL!H77</f>
        <v>0</v>
      </c>
      <c r="AJ77" s="34">
        <f>PXIL!N77</f>
        <v>0</v>
      </c>
      <c r="AK77" s="34">
        <f>RTM_IEX!H77</f>
        <v>32.83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11.097519999999999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99.605540183568394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1247.710293745087</v>
      </c>
      <c r="P78" s="36">
        <v>118.42548321891684</v>
      </c>
      <c r="Q78" s="36">
        <v>38.26</v>
      </c>
      <c r="R78" s="38">
        <v>0</v>
      </c>
      <c r="S78" s="38">
        <v>7.67</v>
      </c>
      <c r="T78" s="37">
        <f>SUMPRODUCT(LTA!J78:AN78,LTA!J$101:AN$101,LTA!J$103:AN$103)</f>
        <v>24.97</v>
      </c>
      <c r="U78" s="37">
        <f>SUMPRODUCT(LTA!J78:AN78,LTA!J$102:AN$102,LTA!J$103:AN$103)</f>
        <v>59.480000000000004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101.54</v>
      </c>
      <c r="AB78" s="75">
        <f>-STOA!N78</f>
        <v>0</v>
      </c>
      <c r="AC78">
        <f t="shared" si="3"/>
        <v>15.060665460760864</v>
      </c>
      <c r="AD78">
        <f t="shared" si="4"/>
        <v>1777.5420516868114</v>
      </c>
      <c r="AE78">
        <f>'IDT-1'!B78</f>
        <v>11</v>
      </c>
      <c r="AF78" s="24"/>
      <c r="AG78">
        <f t="shared" si="5"/>
        <v>1788.5420516868114</v>
      </c>
      <c r="AI78" s="34">
        <f>PXIL!H78</f>
        <v>0</v>
      </c>
      <c r="AJ78" s="34">
        <f>PXIL!N78</f>
        <v>0</v>
      </c>
      <c r="AK78" s="34">
        <f>RTM_IEX!H78</f>
        <v>84.01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11.097519999999999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147.42000000000002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1261.6030343362293</v>
      </c>
      <c r="P79" s="36">
        <v>118.42548321891684</v>
      </c>
      <c r="Q79" s="36">
        <v>38.26</v>
      </c>
      <c r="R79" s="38">
        <v>0</v>
      </c>
      <c r="S79" s="38">
        <v>7.67</v>
      </c>
      <c r="T79" s="37">
        <f>SUMPRODUCT(LTA!J79:AN79,LTA!J$101:AN$101,LTA!J$103:AN$103)</f>
        <v>20.23</v>
      </c>
      <c r="U79" s="37">
        <f>SUMPRODUCT(LTA!J79:AN79,LTA!J$102:AN$102,LTA!J$103:AN$103)</f>
        <v>58.28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101.63</v>
      </c>
      <c r="AB79" s="75">
        <f>-STOA!N79</f>
        <v>0</v>
      </c>
      <c r="AC79">
        <f t="shared" si="3"/>
        <v>15.002681944184486</v>
      </c>
      <c r="AD79">
        <f t="shared" si="4"/>
        <v>1770.6972356109618</v>
      </c>
      <c r="AE79">
        <f>'IDT-1'!B79</f>
        <v>0</v>
      </c>
      <c r="AF79" s="24"/>
      <c r="AG79">
        <f t="shared" si="5"/>
        <v>1770.6972356109618</v>
      </c>
      <c r="AI79" s="34">
        <f>PXIL!H79</f>
        <v>0</v>
      </c>
      <c r="AJ79" s="34">
        <f>PXIL!N79</f>
        <v>0</v>
      </c>
      <c r="AK79" s="34">
        <f>RTM_IEX!H79</f>
        <v>21.25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11.097519999999999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147.42000000000002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1261.4396112085431</v>
      </c>
      <c r="P80" s="36">
        <v>118.42548321891684</v>
      </c>
      <c r="Q80" s="36">
        <v>38.26</v>
      </c>
      <c r="R80" s="38">
        <v>0</v>
      </c>
      <c r="S80" s="38">
        <v>7.67</v>
      </c>
      <c r="T80" s="37">
        <f>SUMPRODUCT(LTA!J80:AN80,LTA!J$101:AN$101,LTA!J$103:AN$103)</f>
        <v>19.73</v>
      </c>
      <c r="U80" s="37">
        <f>SUMPRODUCT(LTA!J80:AN80,LTA!J$102:AN$102,LTA!J$103:AN$103)</f>
        <v>58.28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101.63</v>
      </c>
      <c r="AB80" s="75">
        <f>-STOA!N80</f>
        <v>0</v>
      </c>
      <c r="AC80">
        <f t="shared" si="3"/>
        <v>15.029449189911922</v>
      </c>
      <c r="AD80">
        <f t="shared" si="4"/>
        <v>1773.8570452375482</v>
      </c>
      <c r="AE80">
        <f>'IDT-1'!B80</f>
        <v>0</v>
      </c>
      <c r="AF80" s="24"/>
      <c r="AG80">
        <f t="shared" si="5"/>
        <v>1773.8570452375482</v>
      </c>
      <c r="AI80" s="34">
        <f>PXIL!H80</f>
        <v>0</v>
      </c>
      <c r="AJ80" s="34">
        <f>PXIL!N80</f>
        <v>0</v>
      </c>
      <c r="AK80" s="34">
        <f>RTM_IEX!H80</f>
        <v>25.1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11.097519999999999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128.84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1265.6852078866089</v>
      </c>
      <c r="P81" s="36">
        <v>118.42548321891684</v>
      </c>
      <c r="Q81" s="36">
        <v>38.26</v>
      </c>
      <c r="R81" s="38">
        <v>0</v>
      </c>
      <c r="S81" s="38">
        <v>7.67</v>
      </c>
      <c r="T81" s="37">
        <f>SUMPRODUCT(LTA!J81:AN81,LTA!J$101:AN$101,LTA!J$103:AN$103)</f>
        <v>19.329999999999998</v>
      </c>
      <c r="U81" s="37">
        <f>SUMPRODUCT(LTA!J81:AN81,LTA!J$102:AN$102,LTA!J$103:AN$103)</f>
        <v>58.980000000000004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101.63</v>
      </c>
      <c r="AB81" s="75">
        <f>-STOA!N81</f>
        <v>0</v>
      </c>
      <c r="AC81">
        <f t="shared" si="3"/>
        <v>14.700720202007673</v>
      </c>
      <c r="AD81">
        <f t="shared" si="4"/>
        <v>1735.0513709035181</v>
      </c>
      <c r="AE81">
        <f>'IDT-1'!B81</f>
        <v>0</v>
      </c>
      <c r="AF81" s="24"/>
      <c r="AG81">
        <f t="shared" si="5"/>
        <v>1735.0513709035181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11.097519999999999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128.84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1265.6852078866089</v>
      </c>
      <c r="P82" s="36">
        <v>118.42548321891684</v>
      </c>
      <c r="Q82" s="36">
        <v>38.26</v>
      </c>
      <c r="R82" s="38">
        <v>0</v>
      </c>
      <c r="S82" s="38">
        <v>7.67</v>
      </c>
      <c r="T82" s="37">
        <f>SUMPRODUCT(LTA!J82:AN82,LTA!J$101:AN$101,LTA!J$103:AN$103)</f>
        <v>19.329999999999998</v>
      </c>
      <c r="U82" s="37">
        <f>SUMPRODUCT(LTA!J82:AN82,LTA!J$102:AN$102,LTA!J$103:AN$103)</f>
        <v>58.480000000000004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101.63</v>
      </c>
      <c r="AB82" s="75">
        <f>-STOA!N82</f>
        <v>0</v>
      </c>
      <c r="AC82">
        <f t="shared" si="3"/>
        <v>14.696520202007674</v>
      </c>
      <c r="AD82">
        <f t="shared" si="4"/>
        <v>1734.5555709035182</v>
      </c>
      <c r="AE82">
        <f>'IDT-1'!B82</f>
        <v>0</v>
      </c>
      <c r="AF82" s="24"/>
      <c r="AG82">
        <f t="shared" si="5"/>
        <v>1734.5555709035182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11.097519999999999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120.30519547941375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1268.0956765131164</v>
      </c>
      <c r="P83" s="36">
        <v>118.42548321891684</v>
      </c>
      <c r="Q83" s="36">
        <v>38.26</v>
      </c>
      <c r="R83" s="38">
        <v>0</v>
      </c>
      <c r="S83" s="38">
        <v>7.67</v>
      </c>
      <c r="T83" s="37">
        <f>SUMPRODUCT(LTA!J83:AN83,LTA!J$101:AN$101,LTA!J$103:AN$103)</f>
        <v>19.329999999999998</v>
      </c>
      <c r="U83" s="37">
        <f>SUMPRODUCT(LTA!J83:AN83,LTA!J$102:AN$102,LTA!J$103:AN$103)</f>
        <v>58.480000000000004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101.59</v>
      </c>
      <c r="AB83" s="75">
        <f>-STOA!N83</f>
        <v>0</v>
      </c>
      <c r="AC83">
        <f t="shared" si="3"/>
        <v>14.831387780497412</v>
      </c>
      <c r="AD83">
        <f t="shared" si="4"/>
        <v>1750.4763674309497</v>
      </c>
      <c r="AE83">
        <f>'IDT-1'!B83</f>
        <v>0</v>
      </c>
      <c r="AF83" s="24"/>
      <c r="AG83">
        <f t="shared" si="5"/>
        <v>1750.4763674309497</v>
      </c>
      <c r="AI83" s="34">
        <f>PXIL!H83</f>
        <v>0</v>
      </c>
      <c r="AJ83" s="34">
        <f>PXIL!N83</f>
        <v>0</v>
      </c>
      <c r="AK83" s="34">
        <f>RTM_IEX!H83</f>
        <v>22.22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11.097519999999999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130.08480491993132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1256.5994254520831</v>
      </c>
      <c r="P84" s="36">
        <v>118.42548321891684</v>
      </c>
      <c r="Q84" s="36">
        <v>38.26</v>
      </c>
      <c r="R84" s="38">
        <v>0</v>
      </c>
      <c r="S84" s="38">
        <v>7.67</v>
      </c>
      <c r="T84" s="37">
        <f>SUMPRODUCT(LTA!J84:AN84,LTA!J$101:AN$101,LTA!J$103:AN$103)</f>
        <v>19.329999999999998</v>
      </c>
      <c r="U84" s="37">
        <f>SUMPRODUCT(LTA!J84:AN84,LTA!J$102:AN$102,LTA!J$103:AN$103)</f>
        <v>58.980000000000004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101.59</v>
      </c>
      <c r="AB84" s="75">
        <f>-STOA!N84</f>
        <v>0</v>
      </c>
      <c r="AC84">
        <f t="shared" si="3"/>
        <v>14.744645041308637</v>
      </c>
      <c r="AD84">
        <f t="shared" si="4"/>
        <v>1714.1264685496226</v>
      </c>
      <c r="AE84">
        <f>'IDT-1'!B84</f>
        <v>27</v>
      </c>
      <c r="AF84" s="24"/>
      <c r="AG84">
        <f t="shared" si="5"/>
        <v>1741.1264685496226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-13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11.097519999999999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120.30519547941375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1201.6629539646974</v>
      </c>
      <c r="P85" s="36">
        <v>118.42548321891684</v>
      </c>
      <c r="Q85" s="36">
        <v>38.26</v>
      </c>
      <c r="R85" s="38">
        <v>0</v>
      </c>
      <c r="S85" s="38">
        <v>7.67</v>
      </c>
      <c r="T85" s="37">
        <f>SUMPRODUCT(LTA!J85:AN85,LTA!J$101:AN$101,LTA!J$103:AN$103)</f>
        <v>19.329999999999998</v>
      </c>
      <c r="U85" s="37">
        <f>SUMPRODUCT(LTA!J85:AN85,LTA!J$102:AN$102,LTA!J$103:AN$103)</f>
        <v>58.980000000000004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6.76</v>
      </c>
      <c r="Z85" s="34">
        <f>IEX!N85</f>
        <v>0</v>
      </c>
      <c r="AA85" s="75">
        <f>STOA!H85</f>
        <v>101.59</v>
      </c>
      <c r="AB85" s="75">
        <f>-STOA!N85</f>
        <v>0</v>
      </c>
      <c r="AC85">
        <f t="shared" si="3"/>
        <v>14.147688911090693</v>
      </c>
      <c r="AD85">
        <f t="shared" si="4"/>
        <v>1669.7673437519375</v>
      </c>
      <c r="AE85">
        <f>'IDT-1'!B85</f>
        <v>50</v>
      </c>
      <c r="AF85" s="24"/>
      <c r="AG85">
        <f t="shared" si="5"/>
        <v>1719.7673437519375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11.097519999999999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120.30519547941375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1189.2401660111175</v>
      </c>
      <c r="P86" s="36">
        <v>118.42548321891684</v>
      </c>
      <c r="Q86" s="36">
        <v>38.26</v>
      </c>
      <c r="R86" s="38">
        <v>0</v>
      </c>
      <c r="S86" s="38">
        <v>7.67</v>
      </c>
      <c r="T86" s="37">
        <f>SUMPRODUCT(LTA!J86:AN86,LTA!J$101:AN$101,LTA!J$103:AN$103)</f>
        <v>19.329999999999998</v>
      </c>
      <c r="U86" s="37">
        <f>SUMPRODUCT(LTA!J86:AN86,LTA!J$102:AN$102,LTA!J$103:AN$103)</f>
        <v>59.480000000000004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11.59</v>
      </c>
      <c r="Z86" s="34">
        <f>IEX!N86</f>
        <v>0</v>
      </c>
      <c r="AA86" s="75">
        <f>STOA!H86</f>
        <v>101.59</v>
      </c>
      <c r="AB86" s="75">
        <f>-STOA!N86</f>
        <v>0</v>
      </c>
      <c r="AC86">
        <f t="shared" si="3"/>
        <v>14.088109492280619</v>
      </c>
      <c r="AD86">
        <f t="shared" si="4"/>
        <v>1662.7341352171672</v>
      </c>
      <c r="AE86">
        <f>'IDT-1'!B86</f>
        <v>59.631999999999998</v>
      </c>
      <c r="AF86" s="24"/>
      <c r="AG86">
        <f t="shared" si="5"/>
        <v>1722.3661352171673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11.097519999999999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120.30519547941375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1187.5997899169672</v>
      </c>
      <c r="P87" s="36">
        <v>118.42548321891684</v>
      </c>
      <c r="Q87" s="36">
        <v>38.26</v>
      </c>
      <c r="R87" s="38">
        <v>0</v>
      </c>
      <c r="S87" s="38">
        <v>7.67</v>
      </c>
      <c r="T87" s="37">
        <f>SUMPRODUCT(LTA!J87:AN87,LTA!J$101:AN$101,LTA!J$103:AN$103)</f>
        <v>19.990000000000002</v>
      </c>
      <c r="U87" s="37">
        <f>SUMPRODUCT(LTA!J87:AN87,LTA!J$102:AN$102,LTA!J$103:AN$103)</f>
        <v>59.980000000000004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101.59</v>
      </c>
      <c r="AB87" s="75">
        <f>-STOA!N87</f>
        <v>0</v>
      </c>
      <c r="AC87">
        <f t="shared" si="3"/>
        <v>14.076598333089759</v>
      </c>
      <c r="AD87">
        <f t="shared" si="4"/>
        <v>1661.375270282208</v>
      </c>
      <c r="AE87">
        <f>'IDT-1'!B87</f>
        <v>58</v>
      </c>
      <c r="AF87" s="24"/>
      <c r="AG87">
        <f t="shared" si="5"/>
        <v>1719.375270282208</v>
      </c>
      <c r="AI87" s="34">
        <f>PXIL!H87</f>
        <v>0</v>
      </c>
      <c r="AJ87" s="34">
        <f>PXIL!N87</f>
        <v>0</v>
      </c>
      <c r="AK87" s="34">
        <f>RTM_IEX!H87</f>
        <v>10.7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11.097519999999999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120.30519547941375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1187.6400135788965</v>
      </c>
      <c r="P88" s="36">
        <v>118.42548321891684</v>
      </c>
      <c r="Q88" s="36">
        <v>38.26</v>
      </c>
      <c r="R88" s="38">
        <v>0</v>
      </c>
      <c r="S88" s="38">
        <v>7.67</v>
      </c>
      <c r="T88" s="37">
        <f>SUMPRODUCT(LTA!J88:AN88,LTA!J$101:AN$101,LTA!J$103:AN$103)</f>
        <v>19.990000000000002</v>
      </c>
      <c r="U88" s="37">
        <f>SUMPRODUCT(LTA!J88:AN88,LTA!J$102:AN$102,LTA!J$103:AN$103)</f>
        <v>60.480000000000004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101.59</v>
      </c>
      <c r="AB88" s="75">
        <f>-STOA!N88</f>
        <v>0</v>
      </c>
      <c r="AC88">
        <f t="shared" si="3"/>
        <v>14.098440211849965</v>
      </c>
      <c r="AD88">
        <f t="shared" si="4"/>
        <v>1663.9536520653771</v>
      </c>
      <c r="AE88">
        <f>'IDT-1'!B88</f>
        <v>60</v>
      </c>
      <c r="AF88" s="24"/>
      <c r="AG88">
        <f t="shared" si="5"/>
        <v>1723.9536520653771</v>
      </c>
      <c r="AI88" s="34">
        <f>PXIL!H88</f>
        <v>0</v>
      </c>
      <c r="AJ88" s="34">
        <f>PXIL!N88</f>
        <v>0</v>
      </c>
      <c r="AK88" s="34">
        <f>RTM_IEX!H88</f>
        <v>12.76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11.097519999999999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120.30519547941375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1174.8638250142296</v>
      </c>
      <c r="P89" s="36">
        <v>118.42548321891684</v>
      </c>
      <c r="Q89" s="36">
        <v>38.26</v>
      </c>
      <c r="R89" s="38">
        <v>0</v>
      </c>
      <c r="S89" s="38">
        <v>7.67</v>
      </c>
      <c r="T89" s="37">
        <f>SUMPRODUCT(LTA!J89:AN89,LTA!J$101:AN$101,LTA!J$103:AN$103)</f>
        <v>19.990000000000002</v>
      </c>
      <c r="U89" s="37">
        <f>SUMPRODUCT(LTA!J89:AN89,LTA!J$102:AN$102,LTA!J$103:AN$103)</f>
        <v>60.480000000000004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101.59</v>
      </c>
      <c r="AB89" s="75">
        <f>-STOA!N89</f>
        <v>0</v>
      </c>
      <c r="AC89">
        <f t="shared" si="3"/>
        <v>14.401880227906762</v>
      </c>
      <c r="AD89">
        <f t="shared" si="4"/>
        <v>1699.7740234846535</v>
      </c>
      <c r="AE89">
        <f>'IDT-1'!B89</f>
        <v>47</v>
      </c>
      <c r="AF89" s="24"/>
      <c r="AG89">
        <f t="shared" si="5"/>
        <v>1746.7740234846535</v>
      </c>
      <c r="AI89" s="34">
        <f>PXIL!H89</f>
        <v>0</v>
      </c>
      <c r="AJ89" s="34">
        <f>PXIL!N89</f>
        <v>0</v>
      </c>
      <c r="AK89" s="34">
        <f>RTM_IEX!H89</f>
        <v>61.66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11.097519999999999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120.30519547941375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1212.0203463044477</v>
      </c>
      <c r="P90" s="36">
        <v>118.42548321891684</v>
      </c>
      <c r="Q90" s="36">
        <v>38.26</v>
      </c>
      <c r="R90" s="38">
        <v>0</v>
      </c>
      <c r="S90" s="38">
        <v>7.67</v>
      </c>
      <c r="T90" s="37">
        <f>SUMPRODUCT(LTA!J90:AN90,LTA!J$101:AN$101,LTA!J$103:AN$103)</f>
        <v>19.990000000000002</v>
      </c>
      <c r="U90" s="37">
        <f>SUMPRODUCT(LTA!J90:AN90,LTA!J$102:AN$102,LTA!J$103:AN$103)</f>
        <v>60.980000000000004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101.59</v>
      </c>
      <c r="AB90" s="75">
        <f>-STOA!N90</f>
        <v>0</v>
      </c>
      <c r="AC90">
        <f t="shared" si="3"/>
        <v>14.791275006744595</v>
      </c>
      <c r="AD90">
        <f t="shared" si="4"/>
        <v>1745.7411499960338</v>
      </c>
      <c r="AE90">
        <f>'IDT-1'!B90</f>
        <v>12</v>
      </c>
      <c r="AF90" s="24"/>
      <c r="AG90">
        <f t="shared" si="5"/>
        <v>1757.7411499960338</v>
      </c>
      <c r="AI90" s="34">
        <f>PXIL!H90</f>
        <v>0</v>
      </c>
      <c r="AJ90" s="34">
        <f>PXIL!N90</f>
        <v>0</v>
      </c>
      <c r="AK90" s="34">
        <f>RTM_IEX!H90</f>
        <v>70.36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11.097519999999999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121.08000000000001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1216.5881625235304</v>
      </c>
      <c r="P91" s="36">
        <v>118.42548321891684</v>
      </c>
      <c r="Q91" s="36">
        <v>38.26</v>
      </c>
      <c r="R91" s="38">
        <v>0</v>
      </c>
      <c r="S91" s="38">
        <v>7.67</v>
      </c>
      <c r="T91" s="37">
        <f>SUMPRODUCT(LTA!J91:AN91,LTA!J$101:AN$101,LTA!J$103:AN$103)</f>
        <v>28.330000000000002</v>
      </c>
      <c r="U91" s="37">
        <f>SUMPRODUCT(LTA!J91:AN91,LTA!J$102:AN$102,LTA!J$103:AN$103)</f>
        <v>61.480000000000004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101.59</v>
      </c>
      <c r="AB91" s="75">
        <f>-STOA!N91</f>
        <v>0</v>
      </c>
      <c r="AC91">
        <f t="shared" si="3"/>
        <v>14.694109020957814</v>
      </c>
      <c r="AD91">
        <f t="shared" si="4"/>
        <v>1734.2709367214893</v>
      </c>
      <c r="AE91">
        <f>'IDT-1'!B91</f>
        <v>17</v>
      </c>
      <c r="AF91" s="24"/>
      <c r="AG91">
        <f t="shared" si="5"/>
        <v>1751.2709367214893</v>
      </c>
      <c r="AI91" s="34">
        <f>PXIL!H91</f>
        <v>0</v>
      </c>
      <c r="AJ91" s="34">
        <f>PXIL!N91</f>
        <v>0</v>
      </c>
      <c r="AK91" s="34">
        <f>RTM_IEX!H91</f>
        <v>44.61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11.097519999999999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121.08000000000001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1211.6038359604445</v>
      </c>
      <c r="P92" s="36">
        <v>118.42548321891684</v>
      </c>
      <c r="Q92" s="36">
        <v>38.26</v>
      </c>
      <c r="R92" s="38">
        <v>0</v>
      </c>
      <c r="S92" s="38">
        <v>7.67</v>
      </c>
      <c r="T92" s="37">
        <f>SUMPRODUCT(LTA!J92:AN92,LTA!J$101:AN$101,LTA!J$103:AN$103)</f>
        <v>27.66</v>
      </c>
      <c r="U92" s="37">
        <f>SUMPRODUCT(LTA!J92:AN92,LTA!J$102:AN$102,LTA!J$103:AN$103)</f>
        <v>61.980000000000004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101.59</v>
      </c>
      <c r="AB92" s="75">
        <f>-STOA!N92</f>
        <v>0</v>
      </c>
      <c r="AC92">
        <f t="shared" si="3"/>
        <v>14.523300677827894</v>
      </c>
      <c r="AD92">
        <f t="shared" si="4"/>
        <v>1714.1074185015339</v>
      </c>
      <c r="AE92">
        <f>'IDT-1'!B92</f>
        <v>37</v>
      </c>
      <c r="AF92" s="24"/>
      <c r="AG92">
        <f t="shared" si="5"/>
        <v>1751.1074185015339</v>
      </c>
      <c r="AI92" s="34">
        <f>PXIL!H92</f>
        <v>0</v>
      </c>
      <c r="AJ92" s="34">
        <f>PXIL!N92</f>
        <v>0</v>
      </c>
      <c r="AK92" s="34">
        <f>RTM_IEX!H92</f>
        <v>29.43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11.097519999999999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121.85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1205.1438232932053</v>
      </c>
      <c r="P93" s="36">
        <v>118.42548321891684</v>
      </c>
      <c r="Q93" s="36">
        <v>38.26</v>
      </c>
      <c r="R93" s="38">
        <v>0</v>
      </c>
      <c r="S93" s="38">
        <v>7.67</v>
      </c>
      <c r="T93" s="37">
        <f>SUMPRODUCT(LTA!J93:AN93,LTA!J$101:AN$101,LTA!J$103:AN$103)</f>
        <v>26.66</v>
      </c>
      <c r="U93" s="37">
        <f>SUMPRODUCT(LTA!J93:AN93,LTA!J$102:AN$102,LTA!J$103:AN$103)</f>
        <v>62.480000000000004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101.59</v>
      </c>
      <c r="AB93" s="75">
        <f>-STOA!N93</f>
        <v>0</v>
      </c>
      <c r="AC93">
        <f t="shared" si="3"/>
        <v>14.417544571423084</v>
      </c>
      <c r="AD93">
        <f t="shared" si="4"/>
        <v>1701.623161940699</v>
      </c>
      <c r="AE93">
        <f>'IDT-1'!B93</f>
        <v>47</v>
      </c>
      <c r="AF93" s="24"/>
      <c r="AG93">
        <f t="shared" si="5"/>
        <v>1748.623161940699</v>
      </c>
      <c r="AI93" s="34">
        <f>PXIL!H93</f>
        <v>0</v>
      </c>
      <c r="AJ93" s="34">
        <f>PXIL!N93</f>
        <v>0</v>
      </c>
      <c r="AK93" s="34">
        <f>RTM_IEX!H93</f>
        <v>23.03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11.097519999999999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121.85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1170.8809059735286</v>
      </c>
      <c r="P94" s="36">
        <v>118.42548321891684</v>
      </c>
      <c r="Q94" s="36">
        <v>38.26</v>
      </c>
      <c r="R94" s="38">
        <v>0</v>
      </c>
      <c r="S94" s="38">
        <v>7.67</v>
      </c>
      <c r="T94" s="37">
        <f>SUMPRODUCT(LTA!J94:AN94,LTA!J$101:AN$101,LTA!J$103:AN$103)</f>
        <v>26.66</v>
      </c>
      <c r="U94" s="37">
        <f>SUMPRODUCT(LTA!J94:AN94,LTA!J$102:AN$102,LTA!J$103:AN$103)</f>
        <v>62.980000000000004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101.59</v>
      </c>
      <c r="AB94" s="75">
        <f>-STOA!N94</f>
        <v>0</v>
      </c>
      <c r="AC94">
        <f t="shared" si="3"/>
        <v>14.0772360659378</v>
      </c>
      <c r="AD94">
        <f t="shared" si="4"/>
        <v>1661.4505531265079</v>
      </c>
      <c r="AE94">
        <f>'IDT-1'!B94</f>
        <v>107</v>
      </c>
      <c r="AF94" s="24"/>
      <c r="AG94">
        <f t="shared" si="5"/>
        <v>1768.4505531265079</v>
      </c>
      <c r="AI94" s="34">
        <f>PXIL!H94</f>
        <v>0</v>
      </c>
      <c r="AJ94" s="34">
        <f>PXIL!N94</f>
        <v>0</v>
      </c>
      <c r="AK94" s="34">
        <f>RTM_IEX!H94</f>
        <v>16.28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11.097519999999999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121.85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1150.7696511297436</v>
      </c>
      <c r="P95" s="36">
        <v>118.42548321891684</v>
      </c>
      <c r="Q95" s="36">
        <v>38.26</v>
      </c>
      <c r="R95" s="38">
        <v>0</v>
      </c>
      <c r="S95" s="38">
        <v>7.67</v>
      </c>
      <c r="T95" s="37">
        <f>SUMPRODUCT(LTA!J95:AN95,LTA!J$101:AN$101,LTA!J$103:AN$103)</f>
        <v>26.66</v>
      </c>
      <c r="U95" s="37">
        <f>SUMPRODUCT(LTA!J95:AN95,LTA!J$102:AN$102,LTA!J$103:AN$103)</f>
        <v>62.980000000000004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101.54</v>
      </c>
      <c r="AB95" s="75">
        <f>-STOA!N95</f>
        <v>0</v>
      </c>
      <c r="AC95">
        <f t="shared" si="3"/>
        <v>13.784233525250007</v>
      </c>
      <c r="AD95">
        <f t="shared" si="4"/>
        <v>1626.8623008234106</v>
      </c>
      <c r="AE95">
        <f>'IDT-1'!B95</f>
        <v>121</v>
      </c>
      <c r="AF95" s="24"/>
      <c r="AG95">
        <f t="shared" si="5"/>
        <v>1747.8623008234106</v>
      </c>
      <c r="AI95" s="34">
        <f>PXIL!H95</f>
        <v>0</v>
      </c>
      <c r="AJ95" s="34">
        <f>PXIL!N95</f>
        <v>0</v>
      </c>
      <c r="AK95" s="34">
        <f>RTM_IEX!H95</f>
        <v>1.56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11.097519999999999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121.85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1135.0604068711468</v>
      </c>
      <c r="P96" s="36">
        <v>118.42548321891684</v>
      </c>
      <c r="Q96" s="36">
        <v>38.26</v>
      </c>
      <c r="R96" s="38">
        <v>0</v>
      </c>
      <c r="S96" s="38">
        <v>7.67</v>
      </c>
      <c r="T96" s="37">
        <f>SUMPRODUCT(LTA!J96:AN96,LTA!J$101:AN$101,LTA!J$103:AN$103)</f>
        <v>26.66</v>
      </c>
      <c r="U96" s="37">
        <f>SUMPRODUCT(LTA!J96:AN96,LTA!J$102:AN$102,LTA!J$103:AN$103)</f>
        <v>63.480000000000004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101.54</v>
      </c>
      <c r="AB96" s="75">
        <f>-STOA!N96</f>
        <v>0</v>
      </c>
      <c r="AC96">
        <f t="shared" si="3"/>
        <v>13.719612293001797</v>
      </c>
      <c r="AD96">
        <f t="shared" si="4"/>
        <v>1601.1576777970622</v>
      </c>
      <c r="AE96">
        <f>'IDT-1'!B96</f>
        <v>141</v>
      </c>
      <c r="AF96" s="24"/>
      <c r="AG96">
        <f t="shared" si="5"/>
        <v>1742.1576777970622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-9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11.097519999999999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121.85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1125.0918727433234</v>
      </c>
      <c r="P97" s="36">
        <v>118.42548321891684</v>
      </c>
      <c r="Q97" s="36">
        <v>38.26</v>
      </c>
      <c r="R97" s="38">
        <v>0</v>
      </c>
      <c r="S97" s="38">
        <v>7.67</v>
      </c>
      <c r="T97" s="37">
        <f>SUMPRODUCT(LTA!J97:AN97,LTA!J$101:AN$101,LTA!J$103:AN$103)</f>
        <v>26.66</v>
      </c>
      <c r="U97" s="37">
        <f>SUMPRODUCT(LTA!J97:AN97,LTA!J$102:AN$102,LTA!J$103:AN$103)</f>
        <v>63.980000000000004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101.54</v>
      </c>
      <c r="AB97" s="75">
        <f>-STOA!N97</f>
        <v>0</v>
      </c>
      <c r="AC97">
        <f t="shared" si="3"/>
        <v>13.70784586812719</v>
      </c>
      <c r="AD97">
        <f t="shared" si="4"/>
        <v>1583.7009100941132</v>
      </c>
      <c r="AE97">
        <f>'IDT-1'!B97</f>
        <v>131</v>
      </c>
      <c r="AF97" s="24"/>
      <c r="AG97">
        <f t="shared" si="5"/>
        <v>1714.7009100941132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-17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11.097519999999999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121.85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1113.9450363499516</v>
      </c>
      <c r="P98" s="36">
        <v>118.42548321891684</v>
      </c>
      <c r="Q98" s="36">
        <v>38.26</v>
      </c>
      <c r="R98" s="38">
        <v>0</v>
      </c>
      <c r="S98" s="38">
        <v>7.67</v>
      </c>
      <c r="T98" s="37">
        <f>SUMPRODUCT(LTA!J98:AN98,LTA!J$101:AN$101,LTA!J$103:AN$103)</f>
        <v>26.66</v>
      </c>
      <c r="U98" s="37">
        <f>SUMPRODUCT(LTA!J98:AN98,LTA!J$102:AN$102,LTA!J$103:AN$103)</f>
        <v>63.980000000000004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101.54</v>
      </c>
      <c r="AB98" s="75">
        <f>-STOA!N98</f>
        <v>0</v>
      </c>
      <c r="AC98">
        <f t="shared" si="3"/>
        <v>13.631154757872645</v>
      </c>
      <c r="AD98">
        <f t="shared" si="4"/>
        <v>1570.630764810996</v>
      </c>
      <c r="AE98">
        <f>'IDT-1'!B98</f>
        <v>113</v>
      </c>
      <c r="AF98" s="24"/>
      <c r="AG98">
        <f t="shared" si="5"/>
        <v>1683.630764810996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-19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0.26388943000000031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2.5005329266905125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24.65708410731817</v>
      </c>
      <c r="P99" s="36">
        <f t="shared" si="6"/>
        <v>2.7126660266811626</v>
      </c>
      <c r="Q99" s="36">
        <f t="shared" si="6"/>
        <v>0.87151924938832737</v>
      </c>
      <c r="R99" s="38">
        <f t="shared" si="6"/>
        <v>0.50305250000000001</v>
      </c>
      <c r="S99" s="38">
        <f t="shared" si="6"/>
        <v>0.18407999999999977</v>
      </c>
      <c r="T99" s="37">
        <f t="shared" si="6"/>
        <v>4.6790475000000038</v>
      </c>
      <c r="U99" s="37">
        <f t="shared" si="6"/>
        <v>1.3554899999999974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0.25252750000000002</v>
      </c>
      <c r="Z99" s="34">
        <f t="shared" si="6"/>
        <v>0</v>
      </c>
      <c r="AA99" s="75">
        <f t="shared" si="6"/>
        <v>2.4112000000000009</v>
      </c>
      <c r="AB99" s="75">
        <f t="shared" si="6"/>
        <v>0</v>
      </c>
      <c r="AC99">
        <f t="shared" si="6"/>
        <v>0.34878121177397797</v>
      </c>
      <c r="AD99">
        <f t="shared" si="6"/>
        <v>39.674254838304194</v>
      </c>
      <c r="AE99">
        <f t="shared" si="6"/>
        <v>0.30065800000000004</v>
      </c>
      <c r="AG99">
        <f t="shared" si="6"/>
        <v>39.974912838304192</v>
      </c>
      <c r="AI99">
        <f t="shared" si="6"/>
        <v>0</v>
      </c>
      <c r="AJ99">
        <f t="shared" si="6"/>
        <v>0</v>
      </c>
      <c r="AK99">
        <f t="shared" si="6"/>
        <v>0.37805499999999992</v>
      </c>
      <c r="AL99">
        <f t="shared" si="6"/>
        <v>-0.74099999999999999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6.0891299999999999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48.944585357465286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672.60164083973336</v>
      </c>
      <c r="P3" s="36">
        <v>68.487387871853528</v>
      </c>
      <c r="Q3" s="36">
        <v>22.13</v>
      </c>
      <c r="R3" s="38">
        <v>0</v>
      </c>
      <c r="S3" s="38">
        <v>0</v>
      </c>
      <c r="T3" s="37">
        <f>SUMPRODUCT(LTA!J3:AN3,LTA!J$101:AN$101,LTA!J$104:AN$104)</f>
        <v>13.33</v>
      </c>
      <c r="U3" s="37">
        <f>SUMPRODUCT(LTA!J3:AN3,LTA!J$102:AN$102,LTA!J$104:AN$104)</f>
        <v>108.11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-90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8.9530843022978281</v>
      </c>
      <c r="AD3">
        <f>SUM(B3:AB3,AI3:AV3)-AC3</f>
        <v>805.64869976675448</v>
      </c>
      <c r="AE3">
        <f>'IDT-1'!C3</f>
        <v>0</v>
      </c>
      <c r="AF3" s="24"/>
      <c r="AG3">
        <f>SUM(AD3:AF3)</f>
        <v>805.64869976675448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6.0891299999999999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39.882799603829646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687.6188537487468</v>
      </c>
      <c r="P4" s="36">
        <v>68.487387871853528</v>
      </c>
      <c r="Q4" s="36">
        <v>22.13</v>
      </c>
      <c r="R4" s="38">
        <v>0</v>
      </c>
      <c r="S4" s="38">
        <v>0</v>
      </c>
      <c r="T4" s="37">
        <f>SUMPRODUCT(LTA!J4:AN4,LTA!J$101:AN$101,LTA!J$104:AN$104)</f>
        <v>13.33</v>
      </c>
      <c r="U4" s="37">
        <f>SUMPRODUCT(LTA!J4:AN4,LTA!J$102:AN$102,LTA!J$104:AN$104)</f>
        <v>108.11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-74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9.0369945213025584</v>
      </c>
      <c r="AD4">
        <f t="shared" ref="AD4:AD67" si="1">SUM(B4:AB4,AI4:AV4)-AC4</f>
        <v>807.52021670312752</v>
      </c>
      <c r="AE4">
        <f>'IDT-1'!C4</f>
        <v>0</v>
      </c>
      <c r="AF4" s="24"/>
      <c r="AG4">
        <f t="shared" ref="AG4:AG67" si="2">SUM(AD4:AF4)</f>
        <v>807.52021670312752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6.0891299999999999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44.300000000000004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702.70317560378908</v>
      </c>
      <c r="P5" s="36">
        <v>68.487387871853528</v>
      </c>
      <c r="Q5" s="36">
        <v>22.13</v>
      </c>
      <c r="R5" s="38">
        <v>0</v>
      </c>
      <c r="S5" s="38">
        <v>0</v>
      </c>
      <c r="T5" s="37">
        <f>SUMPRODUCT(LTA!J5:AN5,LTA!J$101:AN$101,LTA!J$104:AN$104)</f>
        <v>13.33</v>
      </c>
      <c r="U5" s="37">
        <f>SUMPRODUCT(LTA!J5:AN5,LTA!J$102:AN$102,LTA!J$104:AN$104)</f>
        <v>108.11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-79</v>
      </c>
      <c r="AA5" s="75">
        <f>STOA!I5</f>
        <v>0</v>
      </c>
      <c r="AB5" s="75">
        <f>-STOA!O5</f>
        <v>0</v>
      </c>
      <c r="AC5">
        <f t="shared" si="0"/>
        <v>9.2855188854616326</v>
      </c>
      <c r="AD5">
        <f t="shared" si="1"/>
        <v>816.77321459018106</v>
      </c>
      <c r="AE5">
        <f>'IDT-1'!C5</f>
        <v>0</v>
      </c>
      <c r="AF5" s="24"/>
      <c r="AG5">
        <f t="shared" si="2"/>
        <v>816.77321459018106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6.0891299999999999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44.300000000000004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692.89812419694522</v>
      </c>
      <c r="P6" s="36">
        <v>68.487387871853528</v>
      </c>
      <c r="Q6" s="36">
        <v>22.13</v>
      </c>
      <c r="R6" s="38">
        <v>0</v>
      </c>
      <c r="S6" s="38">
        <v>0</v>
      </c>
      <c r="T6" s="37">
        <f>SUMPRODUCT(LTA!J6:AN6,LTA!J$101:AN$101,LTA!J$104:AN$104)</f>
        <v>13.33</v>
      </c>
      <c r="U6" s="37">
        <f>SUMPRODUCT(LTA!J6:AN6,LTA!J$102:AN$102,LTA!J$104:AN$104)</f>
        <v>108.11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-89</v>
      </c>
      <c r="AA6" s="75">
        <f>STOA!I6</f>
        <v>0</v>
      </c>
      <c r="AB6" s="75">
        <f>-STOA!O6</f>
        <v>0</v>
      </c>
      <c r="AC6">
        <f t="shared" si="0"/>
        <v>9.2878680308930353</v>
      </c>
      <c r="AD6">
        <f t="shared" si="1"/>
        <v>796.96581403790583</v>
      </c>
      <c r="AE6">
        <f>'IDT-1'!C6</f>
        <v>0</v>
      </c>
      <c r="AF6" s="24"/>
      <c r="AG6">
        <f t="shared" si="2"/>
        <v>796.96581403790583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6.0891299999999999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44.3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684.98869445319849</v>
      </c>
      <c r="P7" s="36">
        <v>68.487387871853528</v>
      </c>
      <c r="Q7" s="36">
        <v>22.13</v>
      </c>
      <c r="R7" s="38">
        <v>0</v>
      </c>
      <c r="S7" s="38">
        <v>0</v>
      </c>
      <c r="T7" s="37">
        <f>SUMPRODUCT(LTA!J7:AN7,LTA!J$101:AN$101,LTA!J$104:AN$104)</f>
        <v>13.33</v>
      </c>
      <c r="U7" s="37">
        <f>SUMPRODUCT(LTA!J7:AN7,LTA!J$102:AN$102,LTA!J$104:AN$104)</f>
        <v>108.11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-104</v>
      </c>
      <c r="AA7" s="75">
        <f>STOA!I7</f>
        <v>0</v>
      </c>
      <c r="AB7" s="75">
        <f>-STOA!O7</f>
        <v>0</v>
      </c>
      <c r="AC7">
        <f t="shared" si="0"/>
        <v>9.3484961869189007</v>
      </c>
      <c r="AD7">
        <f t="shared" si="1"/>
        <v>773.99575613813329</v>
      </c>
      <c r="AE7">
        <f>'IDT-1'!C7</f>
        <v>0</v>
      </c>
      <c r="AF7" s="24"/>
      <c r="AG7">
        <f t="shared" si="2"/>
        <v>773.99575613813329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6.0891299999999999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44.3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683.09384639306563</v>
      </c>
      <c r="P8" s="36">
        <v>68.487387871853528</v>
      </c>
      <c r="Q8" s="36">
        <v>22.13</v>
      </c>
      <c r="R8" s="38">
        <v>0</v>
      </c>
      <c r="S8" s="38">
        <v>0</v>
      </c>
      <c r="T8" s="37">
        <f>SUMPRODUCT(LTA!J8:AN8,LTA!J$101:AN$101,LTA!J$104:AN$104)</f>
        <v>13.33</v>
      </c>
      <c r="U8" s="37">
        <f>SUMPRODUCT(LTA!J8:AN8,LTA!J$102:AN$102,LTA!J$104:AN$104)</f>
        <v>108.11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-114</v>
      </c>
      <c r="AA8" s="75">
        <f>STOA!I8</f>
        <v>0</v>
      </c>
      <c r="AB8" s="75">
        <f>-STOA!O8</f>
        <v>0</v>
      </c>
      <c r="AC8">
        <f t="shared" si="0"/>
        <v>9.4172910404626755</v>
      </c>
      <c r="AD8">
        <f t="shared" si="1"/>
        <v>762.03211322445657</v>
      </c>
      <c r="AE8">
        <f>'IDT-1'!C8</f>
        <v>0</v>
      </c>
      <c r="AF8" s="24"/>
      <c r="AG8">
        <f t="shared" si="2"/>
        <v>762.03211322445657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6.0891299999999999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44.3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687.10317483955748</v>
      </c>
      <c r="P9" s="36">
        <v>68.487387871853528</v>
      </c>
      <c r="Q9" s="36">
        <v>22.13</v>
      </c>
      <c r="R9" s="38">
        <v>0</v>
      </c>
      <c r="S9" s="38">
        <v>0</v>
      </c>
      <c r="T9" s="37">
        <f>SUMPRODUCT(LTA!J9:AN9,LTA!J$101:AN$101,LTA!J$104:AN$104)</f>
        <v>13.33</v>
      </c>
      <c r="U9" s="37">
        <f>SUMPRODUCT(LTA!J9:AN9,LTA!J$102:AN$102,LTA!J$104:AN$104)</f>
        <v>108.11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-124</v>
      </c>
      <c r="AA9" s="75">
        <f>STOA!I9</f>
        <v>0</v>
      </c>
      <c r="AB9" s="75">
        <f>-STOA!O9</f>
        <v>0</v>
      </c>
      <c r="AC9">
        <f t="shared" si="0"/>
        <v>9.6203925539109871</v>
      </c>
      <c r="AD9">
        <f t="shared" si="1"/>
        <v>745.83834015750017</v>
      </c>
      <c r="AE9">
        <f>'IDT-1'!C9</f>
        <v>0</v>
      </c>
      <c r="AF9" s="24"/>
      <c r="AG9">
        <f t="shared" si="2"/>
        <v>745.83834015750017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6.0891299999999999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689.54710142722672</v>
      </c>
      <c r="P10" s="36">
        <v>68.487387871853528</v>
      </c>
      <c r="Q10" s="36">
        <v>22.13</v>
      </c>
      <c r="R10" s="38">
        <v>0</v>
      </c>
      <c r="S10" s="38">
        <v>0</v>
      </c>
      <c r="T10" s="37">
        <f>SUMPRODUCT(LTA!J10:AN10,LTA!J$101:AN$101,LTA!J$104:AN$104)</f>
        <v>13.33</v>
      </c>
      <c r="U10" s="37">
        <f>SUMPRODUCT(LTA!J10:AN10,LTA!J$102:AN$102,LTA!J$104:AN$104)</f>
        <v>108.11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-119</v>
      </c>
      <c r="AA10" s="75">
        <f>STOA!I10</f>
        <v>0</v>
      </c>
      <c r="AB10" s="75">
        <f>-STOA!O10</f>
        <v>0</v>
      </c>
      <c r="AC10">
        <f t="shared" si="0"/>
        <v>9.6891573258718537</v>
      </c>
      <c r="AD10">
        <f t="shared" si="1"/>
        <v>743.91350197320844</v>
      </c>
      <c r="AE10">
        <f>'IDT-1'!C10</f>
        <v>0</v>
      </c>
      <c r="AF10" s="24"/>
      <c r="AG10">
        <f t="shared" si="2"/>
        <v>743.91350197320844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-80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6.0891299999999999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622.46993516501504</v>
      </c>
      <c r="P11" s="36">
        <v>68.487387871853528</v>
      </c>
      <c r="Q11" s="36">
        <v>11.27</v>
      </c>
      <c r="R11" s="38">
        <v>0</v>
      </c>
      <c r="S11" s="38">
        <v>0</v>
      </c>
      <c r="T11" s="37">
        <f>SUMPRODUCT(LTA!J11:AN11,LTA!J$101:AN$101,LTA!J$104:AN$104)</f>
        <v>13.33</v>
      </c>
      <c r="U11" s="37">
        <f>SUMPRODUCT(LTA!J11:AN11,LTA!J$102:AN$102,LTA!J$104:AN$104)</f>
        <v>108.11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-105</v>
      </c>
      <c r="AA11" s="75">
        <f>STOA!I11</f>
        <v>0</v>
      </c>
      <c r="AB11" s="75">
        <f>-STOA!O11</f>
        <v>0</v>
      </c>
      <c r="AC11">
        <f t="shared" si="0"/>
        <v>8.678696504823936</v>
      </c>
      <c r="AD11">
        <f t="shared" si="1"/>
        <v>708.98679653204465</v>
      </c>
      <c r="AE11">
        <f>'IDT-1'!C11</f>
        <v>0</v>
      </c>
      <c r="AF11" s="24"/>
      <c r="AG11">
        <f t="shared" si="2"/>
        <v>708.98679653204465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6.0891299999999999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622.46820322042186</v>
      </c>
      <c r="P12" s="36">
        <v>68.487387871853528</v>
      </c>
      <c r="Q12" s="36">
        <v>11.25</v>
      </c>
      <c r="R12" s="38">
        <v>0</v>
      </c>
      <c r="S12" s="38">
        <v>0</v>
      </c>
      <c r="T12" s="37">
        <f>SUMPRODUCT(LTA!J12:AN12,LTA!J$101:AN$101,LTA!J$104:AN$104)</f>
        <v>13.33</v>
      </c>
      <c r="U12" s="37">
        <f>SUMPRODUCT(LTA!J12:AN12,LTA!J$102:AN$102,LTA!J$104:AN$104)</f>
        <v>108.11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-114.99</v>
      </c>
      <c r="AA12" s="75">
        <f>STOA!I12</f>
        <v>0</v>
      </c>
      <c r="AB12" s="75">
        <f>-STOA!O12</f>
        <v>0</v>
      </c>
      <c r="AC12">
        <f t="shared" si="0"/>
        <v>8.7038427180867703</v>
      </c>
      <c r="AD12">
        <f t="shared" si="1"/>
        <v>705.94991837418866</v>
      </c>
      <c r="AE12">
        <f>'IDT-1'!C12</f>
        <v>0</v>
      </c>
      <c r="AF12" s="24"/>
      <c r="AG12">
        <f t="shared" si="2"/>
        <v>705.94991837418866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6.0891299999999999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44.997985224983211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622.13801969348265</v>
      </c>
      <c r="P13" s="36">
        <v>68.487387871853528</v>
      </c>
      <c r="Q13" s="36">
        <v>22.13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108.11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-139</v>
      </c>
      <c r="AA13" s="75">
        <f>STOA!I13</f>
        <v>0</v>
      </c>
      <c r="AB13" s="75">
        <f>-STOA!O13</f>
        <v>0</v>
      </c>
      <c r="AC13">
        <f t="shared" si="0"/>
        <v>8.9450098029755942</v>
      </c>
      <c r="AD13">
        <f t="shared" si="1"/>
        <v>698.24655298734388</v>
      </c>
      <c r="AE13">
        <f>'IDT-1'!C13</f>
        <v>0</v>
      </c>
      <c r="AF13" s="24"/>
      <c r="AG13">
        <f t="shared" si="2"/>
        <v>698.24655298734388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-39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6.0891299999999999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44.997985224983211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622.13906909783873</v>
      </c>
      <c r="P14" s="36">
        <v>68.487387871853528</v>
      </c>
      <c r="Q14" s="36">
        <v>22.13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108.11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-149</v>
      </c>
      <c r="AA14" s="75">
        <f>STOA!I14</f>
        <v>0</v>
      </c>
      <c r="AB14" s="75">
        <f>-STOA!O14</f>
        <v>0</v>
      </c>
      <c r="AC14">
        <f t="shared" si="0"/>
        <v>9.0297301952210756</v>
      </c>
      <c r="AD14">
        <f t="shared" si="1"/>
        <v>688.1628819994545</v>
      </c>
      <c r="AE14">
        <f>'IDT-1'!C14</f>
        <v>0</v>
      </c>
      <c r="AF14" s="24"/>
      <c r="AG14">
        <f t="shared" si="2"/>
        <v>688.1628819994545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-39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6.0891299999999999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44.997985224983211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602.94257488857295</v>
      </c>
      <c r="P15" s="36">
        <v>68.487387871853528</v>
      </c>
      <c r="Q15" s="36">
        <v>22.13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108.11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-145</v>
      </c>
      <c r="AA15" s="75">
        <f>STOA!I15</f>
        <v>0</v>
      </c>
      <c r="AB15" s="75">
        <f>-STOA!O15</f>
        <v>0</v>
      </c>
      <c r="AC15">
        <f t="shared" si="0"/>
        <v>8.7498834357147963</v>
      </c>
      <c r="AD15">
        <f t="shared" si="1"/>
        <v>683.24623454969503</v>
      </c>
      <c r="AE15">
        <f>'IDT-1'!C15</f>
        <v>0</v>
      </c>
      <c r="AF15" s="24"/>
      <c r="AG15">
        <f t="shared" si="2"/>
        <v>683.24623454969503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-29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6.0891299999999999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44.997985224983211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602.9412708188396</v>
      </c>
      <c r="P16" s="36">
        <v>68.487387871853528</v>
      </c>
      <c r="Q16" s="36">
        <v>22.13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108.11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-150</v>
      </c>
      <c r="AA16" s="75">
        <f>STOA!I16</f>
        <v>0</v>
      </c>
      <c r="AB16" s="75">
        <f>-STOA!O16</f>
        <v>0</v>
      </c>
      <c r="AC16">
        <f t="shared" si="0"/>
        <v>8.826112901053035</v>
      </c>
      <c r="AD16">
        <f t="shared" si="1"/>
        <v>674.16870101462337</v>
      </c>
      <c r="AE16">
        <f>'IDT-1'!C16</f>
        <v>0</v>
      </c>
      <c r="AF16" s="24"/>
      <c r="AG16">
        <f t="shared" si="2"/>
        <v>674.16870101462337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-33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6.0891299999999999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44.997985224983211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598.62885179815203</v>
      </c>
      <c r="P17" s="36">
        <v>68.487387871853528</v>
      </c>
      <c r="Q17" s="36">
        <v>22.13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108.11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-160</v>
      </c>
      <c r="AA17" s="75">
        <f>STOA!I17</f>
        <v>0</v>
      </c>
      <c r="AB17" s="75">
        <f>-STOA!O17</f>
        <v>0</v>
      </c>
      <c r="AC17">
        <f t="shared" si="0"/>
        <v>8.832244369903707</v>
      </c>
      <c r="AD17">
        <f t="shared" si="1"/>
        <v>664.85015052508516</v>
      </c>
      <c r="AE17">
        <f>'IDT-1'!C17</f>
        <v>0</v>
      </c>
      <c r="AF17" s="24"/>
      <c r="AG17">
        <f t="shared" si="2"/>
        <v>664.85015052508516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-28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6.0891299999999999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44.997985224983211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598.62752002038405</v>
      </c>
      <c r="P18" s="36">
        <v>68.487387871853528</v>
      </c>
      <c r="Q18" s="36">
        <v>22.13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108.11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-165</v>
      </c>
      <c r="AA18" s="75">
        <f>STOA!I18</f>
        <v>0</v>
      </c>
      <c r="AB18" s="75">
        <f>-STOA!O18</f>
        <v>0</v>
      </c>
      <c r="AC18">
        <f t="shared" si="0"/>
        <v>8.8830601293197908</v>
      </c>
      <c r="AD18">
        <f t="shared" si="1"/>
        <v>658.7980029879011</v>
      </c>
      <c r="AE18">
        <f>'IDT-1'!C18</f>
        <v>0</v>
      </c>
      <c r="AF18" s="24"/>
      <c r="AG18">
        <f t="shared" si="2"/>
        <v>658.7980029879011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-29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6.0891299999999999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44.997985224983211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598.6284337691668</v>
      </c>
      <c r="P19" s="36">
        <v>68.487387871853528</v>
      </c>
      <c r="Q19" s="36">
        <v>22.13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108.11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-170</v>
      </c>
      <c r="AA19" s="75">
        <f>STOA!I19</f>
        <v>0</v>
      </c>
      <c r="AB19" s="75">
        <f>-STOA!O19</f>
        <v>0</v>
      </c>
      <c r="AC19">
        <f t="shared" si="0"/>
        <v>8.9000101202593438</v>
      </c>
      <c r="AD19">
        <f t="shared" si="1"/>
        <v>656.78196674574428</v>
      </c>
      <c r="AE19">
        <f>'IDT-1'!C19</f>
        <v>0</v>
      </c>
      <c r="AF19" s="24"/>
      <c r="AG19">
        <f t="shared" si="2"/>
        <v>656.78196674574428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6.0891299999999999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44.997985224983211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598.6285997027361</v>
      </c>
      <c r="P20" s="36">
        <v>68.487387871853528</v>
      </c>
      <c r="Q20" s="36">
        <v>22.13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108.11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-175</v>
      </c>
      <c r="AA20" s="75">
        <f>STOA!I20</f>
        <v>0</v>
      </c>
      <c r="AB20" s="75">
        <f>-STOA!O20</f>
        <v>0</v>
      </c>
      <c r="AC20">
        <f t="shared" si="0"/>
        <v>8.9508384604506599</v>
      </c>
      <c r="AD20">
        <f t="shared" si="1"/>
        <v>650.73130433912229</v>
      </c>
      <c r="AE20">
        <f>'IDT-1'!C20</f>
        <v>0</v>
      </c>
      <c r="AF20" s="24"/>
      <c r="AG20">
        <f t="shared" si="2"/>
        <v>650.73130433912229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-27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6.0891299999999999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44.997985224983211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599.71202329988034</v>
      </c>
      <c r="P21" s="36">
        <v>68.487387871853528</v>
      </c>
      <c r="Q21" s="36">
        <v>22.13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108.11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-170</v>
      </c>
      <c r="AA21" s="75">
        <f>STOA!I21</f>
        <v>0</v>
      </c>
      <c r="AB21" s="75">
        <f>-STOA!O21</f>
        <v>0</v>
      </c>
      <c r="AC21">
        <f t="shared" si="0"/>
        <v>8.8836987991426692</v>
      </c>
      <c r="AD21">
        <f t="shared" si="1"/>
        <v>660.88186759757457</v>
      </c>
      <c r="AE21">
        <f>'IDT-1'!C21</f>
        <v>0</v>
      </c>
      <c r="AF21" s="24"/>
      <c r="AG21">
        <f t="shared" si="2"/>
        <v>660.88186759757457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6.0891299999999999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44.997985224983211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599.71202329988034</v>
      </c>
      <c r="P22" s="36">
        <v>68.487387871853528</v>
      </c>
      <c r="Q22" s="36">
        <v>22.13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108.11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-165</v>
      </c>
      <c r="AA22" s="75">
        <f>STOA!I22</f>
        <v>0</v>
      </c>
      <c r="AB22" s="75">
        <f>-STOA!O22</f>
        <v>0</v>
      </c>
      <c r="AC22">
        <f t="shared" si="0"/>
        <v>8.8074583796186676</v>
      </c>
      <c r="AD22">
        <f t="shared" si="1"/>
        <v>669.95810801709854</v>
      </c>
      <c r="AE22">
        <f>'IDT-1'!C22</f>
        <v>0</v>
      </c>
      <c r="AF22" s="24"/>
      <c r="AG22">
        <f t="shared" si="2"/>
        <v>669.95810801709854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6.0891299999999999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44.997985224983211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598.47468805024118</v>
      </c>
      <c r="P23" s="36">
        <v>68.487387871853528</v>
      </c>
      <c r="Q23" s="36">
        <v>22.12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108.11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-169</v>
      </c>
      <c r="AA23" s="75">
        <f>STOA!I23</f>
        <v>0</v>
      </c>
      <c r="AB23" s="75">
        <f>-STOA!O23</f>
        <v>0</v>
      </c>
      <c r="AC23">
        <f t="shared" si="0"/>
        <v>8.6699133976483633</v>
      </c>
      <c r="AD23">
        <f t="shared" si="1"/>
        <v>683.84831774942973</v>
      </c>
      <c r="AE23">
        <f>'IDT-1'!C23</f>
        <v>0</v>
      </c>
      <c r="AF23" s="24"/>
      <c r="AG23">
        <f t="shared" si="2"/>
        <v>683.84831774942973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6.0891299999999999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44.997985224983211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599.43678125477402</v>
      </c>
      <c r="P24" s="36">
        <v>68.4841765156024</v>
      </c>
      <c r="Q24" s="36">
        <v>22.12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108.11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-164</v>
      </c>
      <c r="AA24" s="75">
        <f>STOA!I24</f>
        <v>0</v>
      </c>
      <c r="AB24" s="75">
        <f>-STOA!O24</f>
        <v>0</v>
      </c>
      <c r="AC24">
        <f t="shared" si="0"/>
        <v>8.6356122165494842</v>
      </c>
      <c r="AD24">
        <f t="shared" si="1"/>
        <v>689.8415007788102</v>
      </c>
      <c r="AE24">
        <f>'IDT-1'!C24</f>
        <v>0</v>
      </c>
      <c r="AF24" s="24"/>
      <c r="AG24">
        <f t="shared" si="2"/>
        <v>689.8415007788102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6.0891299999999999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603.60284736991161</v>
      </c>
      <c r="P25" s="36">
        <v>68.487387871853528</v>
      </c>
      <c r="Q25" s="36">
        <v>22.13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108.11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-154</v>
      </c>
      <c r="AA25" s="75">
        <f>STOA!I25</f>
        <v>0</v>
      </c>
      <c r="AB25" s="75">
        <f>-STOA!O25</f>
        <v>0</v>
      </c>
      <c r="AC25">
        <f t="shared" si="0"/>
        <v>8.5860234941703997</v>
      </c>
      <c r="AD25">
        <f t="shared" si="1"/>
        <v>704.07238174759482</v>
      </c>
      <c r="AE25">
        <f>'IDT-1'!C25</f>
        <v>0</v>
      </c>
      <c r="AF25" s="24"/>
      <c r="AG25">
        <f t="shared" si="2"/>
        <v>704.07238174759482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6.0891299999999999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607.27102938824657</v>
      </c>
      <c r="P26" s="36">
        <v>68.487387871853528</v>
      </c>
      <c r="Q26" s="36">
        <v>22.13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107.95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-139</v>
      </c>
      <c r="AA26" s="75">
        <f>STOA!I26</f>
        <v>0</v>
      </c>
      <c r="AB26" s="75">
        <f>-STOA!O26</f>
        <v>0</v>
      </c>
      <c r="AC26">
        <f t="shared" si="0"/>
        <v>8.4884248572510774</v>
      </c>
      <c r="AD26">
        <f t="shared" si="1"/>
        <v>722.67816240284913</v>
      </c>
      <c r="AE26">
        <f>'IDT-1'!C26</f>
        <v>0</v>
      </c>
      <c r="AF26" s="24"/>
      <c r="AG26">
        <f t="shared" si="2"/>
        <v>722.67816240284913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6.0891299999999999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612.97696656342043</v>
      </c>
      <c r="P27" s="36">
        <v>68.487387871853528</v>
      </c>
      <c r="Q27" s="36">
        <v>22.13</v>
      </c>
      <c r="R27" s="38">
        <v>0.92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107.95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-114</v>
      </c>
      <c r="AA27" s="75">
        <f>STOA!I27</f>
        <v>0</v>
      </c>
      <c r="AB27" s="75">
        <f>-STOA!O27</f>
        <v>0</v>
      </c>
      <c r="AC27">
        <f t="shared" si="0"/>
        <v>8.3323037864003116</v>
      </c>
      <c r="AD27">
        <f t="shared" si="1"/>
        <v>754.4602206488737</v>
      </c>
      <c r="AE27">
        <f>'IDT-1'!C27</f>
        <v>0</v>
      </c>
      <c r="AF27" s="24"/>
      <c r="AG27">
        <f t="shared" si="2"/>
        <v>754.4602206488737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6.0891299999999999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634.44527922603902</v>
      </c>
      <c r="P28" s="36">
        <v>68.487387871853528</v>
      </c>
      <c r="Q28" s="36">
        <v>22.13</v>
      </c>
      <c r="R28" s="38">
        <v>2.69</v>
      </c>
      <c r="S28" s="38">
        <v>0</v>
      </c>
      <c r="T28" s="37">
        <f>SUMPRODUCT(LTA!J28:AN28,LTA!J$101:AN$101,LTA!J$104:AN$104)</f>
        <v>13.72</v>
      </c>
      <c r="U28" s="37">
        <f>SUMPRODUCT(LTA!J28:AN28,LTA!J$102:AN$102,LTA!J$104:AN$104)</f>
        <v>107.95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-99</v>
      </c>
      <c r="AA28" s="75">
        <f>STOA!I28</f>
        <v>0</v>
      </c>
      <c r="AB28" s="75">
        <f>-STOA!O28</f>
        <v>0</v>
      </c>
      <c r="AC28">
        <f t="shared" si="0"/>
        <v>8.6147816127663077</v>
      </c>
      <c r="AD28">
        <f t="shared" si="1"/>
        <v>787.80605548512631</v>
      </c>
      <c r="AE28">
        <f>'IDT-1'!C28</f>
        <v>0</v>
      </c>
      <c r="AF28" s="24"/>
      <c r="AG28">
        <f t="shared" si="2"/>
        <v>787.80605548512631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6.0891299999999999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645.2839899925782</v>
      </c>
      <c r="P29" s="36">
        <v>60.540000000000006</v>
      </c>
      <c r="Q29" s="36">
        <v>22.13</v>
      </c>
      <c r="R29" s="38">
        <v>7.59</v>
      </c>
      <c r="S29" s="38">
        <v>0</v>
      </c>
      <c r="T29" s="37">
        <f>SUMPRODUCT(LTA!J29:AN29,LTA!J$101:AN$101,LTA!J$104:AN$104)</f>
        <v>15.67</v>
      </c>
      <c r="U29" s="37">
        <f>SUMPRODUCT(LTA!J29:AN29,LTA!J$102:AN$102,LTA!J$104:AN$104)</f>
        <v>107.95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-89</v>
      </c>
      <c r="AA29" s="75">
        <f>STOA!I29</f>
        <v>0</v>
      </c>
      <c r="AB29" s="75">
        <f>-STOA!O29</f>
        <v>0</v>
      </c>
      <c r="AC29">
        <f t="shared" si="0"/>
        <v>9.1879358731252321</v>
      </c>
      <c r="AD29">
        <f t="shared" si="1"/>
        <v>738.97422411945297</v>
      </c>
      <c r="AE29">
        <f>'IDT-1'!C29</f>
        <v>0</v>
      </c>
      <c r="AF29" s="24"/>
      <c r="AG29">
        <f t="shared" si="2"/>
        <v>738.97422411945297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-83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6.0891299999999999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645.28409210774225</v>
      </c>
      <c r="P30" s="36">
        <v>60.540000000000006</v>
      </c>
      <c r="Q30" s="36">
        <v>22.13</v>
      </c>
      <c r="R30" s="38">
        <v>15.170000000000002</v>
      </c>
      <c r="S30" s="38">
        <v>0</v>
      </c>
      <c r="T30" s="37">
        <f>SUMPRODUCT(LTA!J30:AN30,LTA!J$101:AN$101,LTA!J$104:AN$104)</f>
        <v>19.329999999999998</v>
      </c>
      <c r="U30" s="37">
        <f>SUMPRODUCT(LTA!J30:AN30,LTA!J$102:AN$102,LTA!J$104:AN$104)</f>
        <v>107.95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-94</v>
      </c>
      <c r="AA30" s="75">
        <f>STOA!I30</f>
        <v>0</v>
      </c>
      <c r="AB30" s="75">
        <f>-STOA!O30</f>
        <v>0</v>
      </c>
      <c r="AC30">
        <f t="shared" si="0"/>
        <v>9.3331796772419438</v>
      </c>
      <c r="AD30">
        <f t="shared" si="1"/>
        <v>744.06908243050032</v>
      </c>
      <c r="AE30">
        <f>'IDT-1'!C30</f>
        <v>0</v>
      </c>
      <c r="AF30" s="24"/>
      <c r="AG30">
        <f t="shared" si="2"/>
        <v>744.06908243050032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-84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6.0891299999999999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645.78560680425733</v>
      </c>
      <c r="P31" s="36">
        <v>60.540000000000006</v>
      </c>
      <c r="Q31" s="36">
        <v>22.12</v>
      </c>
      <c r="R31" s="38">
        <v>21.7</v>
      </c>
      <c r="S31" s="38">
        <v>0</v>
      </c>
      <c r="T31" s="37">
        <f>SUMPRODUCT(LTA!J31:AN31,LTA!J$101:AN$101,LTA!J$104:AN$104)</f>
        <v>26.5</v>
      </c>
      <c r="U31" s="37">
        <f>SUMPRODUCT(LTA!J31:AN31,LTA!J$102:AN$102,LTA!J$104:AN$104)</f>
        <v>107.95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-99</v>
      </c>
      <c r="AA31" s="75">
        <f>STOA!I31</f>
        <v>0</v>
      </c>
      <c r="AB31" s="75">
        <f>-STOA!O31</f>
        <v>0</v>
      </c>
      <c r="AC31">
        <f t="shared" si="0"/>
        <v>9.1220132494219968</v>
      </c>
      <c r="AD31">
        <f t="shared" si="1"/>
        <v>797.47176355483532</v>
      </c>
      <c r="AE31">
        <f>'IDT-1'!C31</f>
        <v>0</v>
      </c>
      <c r="AF31" s="24"/>
      <c r="AG31">
        <f t="shared" si="2"/>
        <v>797.47176355483532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6.0891299999999999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645.23582467612653</v>
      </c>
      <c r="P32" s="36">
        <v>60.540000000000006</v>
      </c>
      <c r="Q32" s="36">
        <v>22.12</v>
      </c>
      <c r="R32" s="38">
        <v>25.3</v>
      </c>
      <c r="S32" s="38">
        <v>0</v>
      </c>
      <c r="T32" s="37">
        <f>SUMPRODUCT(LTA!J32:AN32,LTA!J$101:AN$101,LTA!J$104:AN$104)</f>
        <v>40.19</v>
      </c>
      <c r="U32" s="37">
        <f>SUMPRODUCT(LTA!J32:AN32,LTA!J$102:AN$102,LTA!J$104:AN$104)</f>
        <v>107.95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-119</v>
      </c>
      <c r="AA32" s="75">
        <f>STOA!I32</f>
        <v>0</v>
      </c>
      <c r="AB32" s="75">
        <f>-STOA!O32</f>
        <v>0</v>
      </c>
      <c r="AC32">
        <f t="shared" si="0"/>
        <v>9.432054234043477</v>
      </c>
      <c r="AD32">
        <f t="shared" si="1"/>
        <v>793.90194044208295</v>
      </c>
      <c r="AE32">
        <f>'IDT-1'!C32</f>
        <v>0</v>
      </c>
      <c r="AF32" s="24"/>
      <c r="AG32">
        <f t="shared" si="2"/>
        <v>793.90194044208295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6.0891299999999999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645.68858312075179</v>
      </c>
      <c r="P33" s="36">
        <v>60.540000000000006</v>
      </c>
      <c r="Q33" s="36">
        <v>22.13</v>
      </c>
      <c r="R33" s="38">
        <v>25.3</v>
      </c>
      <c r="S33" s="38">
        <v>0</v>
      </c>
      <c r="T33" s="37">
        <f>SUMPRODUCT(LTA!J33:AN33,LTA!J$101:AN$101,LTA!J$104:AN$104)</f>
        <v>56.7</v>
      </c>
      <c r="U33" s="37">
        <f>SUMPRODUCT(LTA!J33:AN33,LTA!J$102:AN$102,LTA!J$104:AN$104)</f>
        <v>94.99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-125</v>
      </c>
      <c r="AA33" s="75">
        <f>STOA!I33</f>
        <v>0</v>
      </c>
      <c r="AB33" s="75">
        <f>-STOA!O33</f>
        <v>0</v>
      </c>
      <c r="AC33">
        <f t="shared" si="0"/>
        <v>9.4325883513276665</v>
      </c>
      <c r="AD33">
        <f t="shared" si="1"/>
        <v>781.91416476942402</v>
      </c>
      <c r="AE33">
        <f>'IDT-1'!C33</f>
        <v>0</v>
      </c>
      <c r="AF33" s="24"/>
      <c r="AG33">
        <f t="shared" si="2"/>
        <v>781.91416476942402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6.0891299999999999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638.80724656819814</v>
      </c>
      <c r="P34" s="36">
        <v>60.540000000000006</v>
      </c>
      <c r="Q34" s="36">
        <v>22.13</v>
      </c>
      <c r="R34" s="38">
        <v>25.3</v>
      </c>
      <c r="S34" s="38">
        <v>0</v>
      </c>
      <c r="T34" s="37">
        <f>SUMPRODUCT(LTA!J34:AN34,LTA!J$101:AN$101,LTA!J$104:AN$104)</f>
        <v>75.010000000000005</v>
      </c>
      <c r="U34" s="37">
        <f>SUMPRODUCT(LTA!J34:AN34,LTA!J$102:AN$102,LTA!J$104:AN$104)</f>
        <v>94.99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-145</v>
      </c>
      <c r="AA34" s="75">
        <f>STOA!I34</f>
        <v>0</v>
      </c>
      <c r="AB34" s="75">
        <f>-STOA!O34</f>
        <v>0</v>
      </c>
      <c r="AC34">
        <f t="shared" si="0"/>
        <v>9.6980122787839953</v>
      </c>
      <c r="AD34">
        <f t="shared" si="1"/>
        <v>773.07740428941406</v>
      </c>
      <c r="AE34">
        <f>'IDT-1'!C34</f>
        <v>0</v>
      </c>
      <c r="AF34" s="24"/>
      <c r="AG34">
        <f t="shared" si="2"/>
        <v>773.07740428941406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6.0891299999999999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590.80263312126442</v>
      </c>
      <c r="P35" s="36">
        <v>60.540000000000006</v>
      </c>
      <c r="Q35" s="36">
        <v>22.91</v>
      </c>
      <c r="R35" s="38">
        <v>25.3</v>
      </c>
      <c r="S35" s="38">
        <v>0</v>
      </c>
      <c r="T35" s="37">
        <f>SUMPRODUCT(LTA!J35:AN35,LTA!J$101:AN$101,LTA!J$104:AN$104)</f>
        <v>92.34</v>
      </c>
      <c r="U35" s="37">
        <f>SUMPRODUCT(LTA!J35:AN35,LTA!J$102:AN$102,LTA!J$104:AN$104)</f>
        <v>94.99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-155</v>
      </c>
      <c r="AA35" s="75">
        <f>STOA!I35</f>
        <v>0</v>
      </c>
      <c r="AB35" s="75">
        <f>-STOA!O35</f>
        <v>0</v>
      </c>
      <c r="AC35">
        <f t="shared" si="0"/>
        <v>9.197700787876574</v>
      </c>
      <c r="AD35">
        <f t="shared" si="1"/>
        <v>774.27095873737505</v>
      </c>
      <c r="AE35">
        <f>'IDT-1'!C35</f>
        <v>0</v>
      </c>
      <c r="AF35" s="24"/>
      <c r="AG35">
        <f t="shared" si="2"/>
        <v>774.27095873737505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6.0891299999999999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582.81511501244893</v>
      </c>
      <c r="P36" s="36">
        <v>60.543280589574081</v>
      </c>
      <c r="Q36" s="36">
        <v>11.590000000000002</v>
      </c>
      <c r="R36" s="38">
        <v>25.3</v>
      </c>
      <c r="S36" s="38">
        <v>0</v>
      </c>
      <c r="T36" s="37">
        <f>SUMPRODUCT(LTA!J36:AN36,LTA!J$101:AN$101,LTA!J$104:AN$104)</f>
        <v>113.88000000000001</v>
      </c>
      <c r="U36" s="37">
        <f>SUMPRODUCT(LTA!J36:AN36,LTA!J$102:AN$102,LTA!J$104:AN$104)</f>
        <v>94.99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-170</v>
      </c>
      <c r="AA36" s="75">
        <f>STOA!I36</f>
        <v>0</v>
      </c>
      <c r="AB36" s="75">
        <f>-STOA!O36</f>
        <v>0</v>
      </c>
      <c r="AC36">
        <f t="shared" si="0"/>
        <v>9.3435485585882834</v>
      </c>
      <c r="AD36">
        <f t="shared" si="1"/>
        <v>761.36087344742202</v>
      </c>
      <c r="AE36">
        <f>'IDT-1'!C36</f>
        <v>0</v>
      </c>
      <c r="AF36" s="24"/>
      <c r="AG36">
        <f t="shared" si="2"/>
        <v>761.36087344742202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6.0891299999999999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599.72446398186571</v>
      </c>
      <c r="P37" s="36">
        <v>60.543280589574081</v>
      </c>
      <c r="Q37" s="36">
        <v>11.190000000000001</v>
      </c>
      <c r="R37" s="38">
        <v>25.3</v>
      </c>
      <c r="S37" s="38">
        <v>0</v>
      </c>
      <c r="T37" s="37">
        <f>SUMPRODUCT(LTA!J37:AN37,LTA!J$101:AN$101,LTA!J$104:AN$104)</f>
        <v>129.53</v>
      </c>
      <c r="U37" s="37">
        <f>SUMPRODUCT(LTA!J37:AN37,LTA!J$102:AN$102,LTA!J$104:AN$104)</f>
        <v>94.99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-175</v>
      </c>
      <c r="AA37" s="75">
        <f>STOA!I37</f>
        <v>0</v>
      </c>
      <c r="AB37" s="75">
        <f>-STOA!O37</f>
        <v>0</v>
      </c>
      <c r="AC37">
        <f t="shared" si="0"/>
        <v>9.6560428785558301</v>
      </c>
      <c r="AD37">
        <f t="shared" si="1"/>
        <v>788.20772809687128</v>
      </c>
      <c r="AE37">
        <f>'IDT-1'!C37</f>
        <v>0</v>
      </c>
      <c r="AF37" s="24"/>
      <c r="AG37">
        <f t="shared" si="2"/>
        <v>788.20772809687128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6.0891299999999999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599.72446398186571</v>
      </c>
      <c r="P38" s="36">
        <v>60.543280589574081</v>
      </c>
      <c r="Q38" s="36">
        <v>11.190000000000001</v>
      </c>
      <c r="R38" s="38">
        <v>25.3</v>
      </c>
      <c r="S38" s="38">
        <v>0</v>
      </c>
      <c r="T38" s="37">
        <f>SUMPRODUCT(LTA!J38:AN38,LTA!J$101:AN$101,LTA!J$104:AN$104)</f>
        <v>150.1</v>
      </c>
      <c r="U38" s="37">
        <f>SUMPRODUCT(LTA!J38:AN38,LTA!J$102:AN$102,LTA!J$104:AN$104)</f>
        <v>94.99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-180</v>
      </c>
      <c r="AA38" s="75">
        <f>STOA!I38</f>
        <v>0</v>
      </c>
      <c r="AB38" s="75">
        <f>-STOA!O38</f>
        <v>0</v>
      </c>
      <c r="AC38">
        <f t="shared" si="0"/>
        <v>9.8711866671802753</v>
      </c>
      <c r="AD38">
        <f t="shared" si="1"/>
        <v>803.56258430824687</v>
      </c>
      <c r="AE38">
        <f>'IDT-1'!C38</f>
        <v>0</v>
      </c>
      <c r="AF38" s="24"/>
      <c r="AG38">
        <f t="shared" si="2"/>
        <v>803.56258430824687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6.0891299999999999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602.44123131405365</v>
      </c>
      <c r="P39" s="36">
        <v>60.543280589574081</v>
      </c>
      <c r="Q39" s="36">
        <v>11.190000000000001</v>
      </c>
      <c r="R39" s="38">
        <v>25.3</v>
      </c>
      <c r="S39" s="38">
        <v>0</v>
      </c>
      <c r="T39" s="37">
        <f>SUMPRODUCT(LTA!J39:AN39,LTA!J$101:AN$101,LTA!J$104:AN$104)</f>
        <v>176.14</v>
      </c>
      <c r="U39" s="37">
        <f>SUMPRODUCT(LTA!J39:AN39,LTA!J$102:AN$102,LTA!J$104:AN$104)</f>
        <v>91.33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-190</v>
      </c>
      <c r="AA39" s="75">
        <f>STOA!I39</f>
        <v>0</v>
      </c>
      <c r="AB39" s="75">
        <f>-STOA!O39</f>
        <v>0</v>
      </c>
      <c r="AC39">
        <f t="shared" si="0"/>
        <v>10.184190998606045</v>
      </c>
      <c r="AD39">
        <f t="shared" si="1"/>
        <v>820.29027090502177</v>
      </c>
      <c r="AE39">
        <f>'IDT-1'!C39</f>
        <v>0</v>
      </c>
      <c r="AF39" s="24"/>
      <c r="AG39">
        <f t="shared" si="2"/>
        <v>820.29027090502177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6.0891299999999999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602.77121091469132</v>
      </c>
      <c r="P40" s="36">
        <v>60.543280589574081</v>
      </c>
      <c r="Q40" s="36">
        <v>11.190000000000001</v>
      </c>
      <c r="R40" s="38">
        <v>25.3</v>
      </c>
      <c r="S40" s="38">
        <v>0</v>
      </c>
      <c r="T40" s="37">
        <f>SUMPRODUCT(LTA!J40:AN40,LTA!J$101:AN$101,LTA!J$104:AN$104)</f>
        <v>192.5</v>
      </c>
      <c r="U40" s="37">
        <f>SUMPRODUCT(LTA!J40:AN40,LTA!J$102:AN$102,LTA!J$104:AN$104)</f>
        <v>91.33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-190</v>
      </c>
      <c r="AA40" s="75">
        <f>STOA!I40</f>
        <v>0</v>
      </c>
      <c r="AB40" s="75">
        <f>-STOA!O40</f>
        <v>0</v>
      </c>
      <c r="AC40">
        <f t="shared" si="0"/>
        <v>10.324386827251399</v>
      </c>
      <c r="AD40">
        <f t="shared" si="1"/>
        <v>836.840054677014</v>
      </c>
      <c r="AE40">
        <f>'IDT-1'!C40</f>
        <v>0</v>
      </c>
      <c r="AF40" s="24"/>
      <c r="AG40">
        <f t="shared" si="2"/>
        <v>836.840054677014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6.0891299999999999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598.47043439694664</v>
      </c>
      <c r="P41" s="36">
        <v>60.540000000000006</v>
      </c>
      <c r="Q41" s="36">
        <v>11.190000000000001</v>
      </c>
      <c r="R41" s="38">
        <v>25.3</v>
      </c>
      <c r="S41" s="38">
        <v>0</v>
      </c>
      <c r="T41" s="37">
        <f>SUMPRODUCT(LTA!J41:AN41,LTA!J$101:AN$101,LTA!J$104:AN$104)</f>
        <v>207.74</v>
      </c>
      <c r="U41" s="37">
        <f>SUMPRODUCT(LTA!J41:AN41,LTA!J$102:AN$102,LTA!J$104:AN$104)</f>
        <v>70.94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-151.6</v>
      </c>
      <c r="AA41" s="75">
        <f>STOA!I41</f>
        <v>0</v>
      </c>
      <c r="AB41" s="75">
        <f>-STOA!O41</f>
        <v>0</v>
      </c>
      <c r="AC41">
        <f t="shared" si="0"/>
        <v>10.046747656787515</v>
      </c>
      <c r="AD41">
        <f t="shared" si="1"/>
        <v>851.06363674015915</v>
      </c>
      <c r="AE41">
        <f>'IDT-1'!C41</f>
        <v>0</v>
      </c>
      <c r="AF41" s="24"/>
      <c r="AG41">
        <f t="shared" si="2"/>
        <v>851.06363674015915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6.0891299999999999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598.47043439694664</v>
      </c>
      <c r="P42" s="36">
        <v>60.540000000000006</v>
      </c>
      <c r="Q42" s="36">
        <v>11.190000000000001</v>
      </c>
      <c r="R42" s="38">
        <v>25.3</v>
      </c>
      <c r="S42" s="38">
        <v>0</v>
      </c>
      <c r="T42" s="37">
        <f>SUMPRODUCT(LTA!J42:AN42,LTA!J$101:AN$101,LTA!J$104:AN$104)</f>
        <v>221.59</v>
      </c>
      <c r="U42" s="37">
        <f>SUMPRODUCT(LTA!J42:AN42,LTA!J$102:AN$102,LTA!J$104:AN$104)</f>
        <v>56.45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-140</v>
      </c>
      <c r="AA42" s="75">
        <f>STOA!I42</f>
        <v>0</v>
      </c>
      <c r="AB42" s="75">
        <f>-STOA!O42</f>
        <v>0</v>
      </c>
      <c r="AC42">
        <f t="shared" si="0"/>
        <v>9.9007504385543594</v>
      </c>
      <c r="AD42">
        <f t="shared" si="1"/>
        <v>867.16963395839218</v>
      </c>
      <c r="AE42">
        <f>'IDT-1'!C42</f>
        <v>0</v>
      </c>
      <c r="AF42" s="24"/>
      <c r="AG42">
        <f t="shared" si="2"/>
        <v>867.16963395839218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6.0891299999999999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570.81775621891211</v>
      </c>
      <c r="P43" s="36">
        <v>33.79999999999999</v>
      </c>
      <c r="Q43" s="36">
        <v>11.190000000000001</v>
      </c>
      <c r="R43" s="38">
        <v>25.3</v>
      </c>
      <c r="S43" s="38">
        <v>0</v>
      </c>
      <c r="T43" s="37">
        <f>SUMPRODUCT(LTA!J43:AN43,LTA!J$101:AN$101,LTA!J$104:AN$104)</f>
        <v>229.8</v>
      </c>
      <c r="U43" s="37">
        <f>SUMPRODUCT(LTA!J43:AN43,LTA!J$102:AN$102,LTA!J$104:AN$104)</f>
        <v>57.42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-107</v>
      </c>
      <c r="AA43" s="75">
        <f>STOA!I43</f>
        <v>0</v>
      </c>
      <c r="AB43" s="75">
        <f>-STOA!O43</f>
        <v>0</v>
      </c>
      <c r="AC43">
        <f t="shared" si="0"/>
        <v>9.4531946800597559</v>
      </c>
      <c r="AD43">
        <f t="shared" si="1"/>
        <v>830.40451153885238</v>
      </c>
      <c r="AE43">
        <f>'IDT-1'!C43</f>
        <v>0</v>
      </c>
      <c r="AF43" s="24"/>
      <c r="AG43">
        <f t="shared" si="2"/>
        <v>830.40451153885238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6.0891299999999999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579.18695352462214</v>
      </c>
      <c r="P44" s="36">
        <v>33.79999999999999</v>
      </c>
      <c r="Q44" s="36">
        <v>11.190000000000001</v>
      </c>
      <c r="R44" s="38">
        <v>25.3</v>
      </c>
      <c r="S44" s="38">
        <v>0</v>
      </c>
      <c r="T44" s="37">
        <f>SUMPRODUCT(LTA!J44:AN44,LTA!J$101:AN$101,LTA!J$104:AN$104)</f>
        <v>238.61</v>
      </c>
      <c r="U44" s="37">
        <f>SUMPRODUCT(LTA!J44:AN44,LTA!J$102:AN$102,LTA!J$104:AN$104)</f>
        <v>57.42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-117</v>
      </c>
      <c r="AA44" s="75">
        <f>STOA!I44</f>
        <v>0</v>
      </c>
      <c r="AB44" s="75">
        <f>-STOA!O44</f>
        <v>0</v>
      </c>
      <c r="AC44">
        <f t="shared" si="0"/>
        <v>9.6398557260521667</v>
      </c>
      <c r="AD44">
        <f t="shared" si="1"/>
        <v>842.39704779856993</v>
      </c>
      <c r="AE44">
        <f>'IDT-1'!C44</f>
        <v>0</v>
      </c>
      <c r="AF44" s="24"/>
      <c r="AG44">
        <f t="shared" si="2"/>
        <v>842.39704779856993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6.0891299999999999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571.58003766694503</v>
      </c>
      <c r="P45" s="36">
        <v>33.79999999999999</v>
      </c>
      <c r="Q45" s="36">
        <v>11.190000000000001</v>
      </c>
      <c r="R45" s="38">
        <v>25.3</v>
      </c>
      <c r="S45" s="38">
        <v>0</v>
      </c>
      <c r="T45" s="37">
        <f>SUMPRODUCT(LTA!J45:AN45,LTA!J$101:AN$101,LTA!J$104:AN$104)</f>
        <v>239.66</v>
      </c>
      <c r="U45" s="37">
        <f>SUMPRODUCT(LTA!J45:AN45,LTA!J$102:AN$102,LTA!J$104:AN$104)</f>
        <v>57.42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-107</v>
      </c>
      <c r="AA45" s="75">
        <f>STOA!I45</f>
        <v>0</v>
      </c>
      <c r="AB45" s="75">
        <f>-STOA!O45</f>
        <v>0</v>
      </c>
      <c r="AC45">
        <f t="shared" si="0"/>
        <v>9.550893001948122</v>
      </c>
      <c r="AD45">
        <f t="shared" si="1"/>
        <v>839.9290946649968</v>
      </c>
      <c r="AE45">
        <f>'IDT-1'!C45</f>
        <v>0</v>
      </c>
      <c r="AF45" s="24"/>
      <c r="AG45">
        <f t="shared" si="2"/>
        <v>839.9290946649968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-36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6.0891299999999999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571.58003766694503</v>
      </c>
      <c r="P46" s="36">
        <v>33.79999999999999</v>
      </c>
      <c r="Q46" s="36">
        <v>11.190000000000001</v>
      </c>
      <c r="R46" s="38">
        <v>25.3</v>
      </c>
      <c r="S46" s="38">
        <v>0</v>
      </c>
      <c r="T46" s="37">
        <f>SUMPRODUCT(LTA!J46:AN46,LTA!J$101:AN$101,LTA!J$104:AN$104)</f>
        <v>242.43</v>
      </c>
      <c r="U46" s="37">
        <f>SUMPRODUCT(LTA!J46:AN46,LTA!J$102:AN$102,LTA!J$104:AN$104)</f>
        <v>57.42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-107</v>
      </c>
      <c r="AA46" s="75">
        <f>STOA!I46</f>
        <v>0</v>
      </c>
      <c r="AB46" s="75">
        <f>-STOA!O46</f>
        <v>0</v>
      </c>
      <c r="AC46">
        <f t="shared" si="0"/>
        <v>9.6165167905725664</v>
      </c>
      <c r="AD46">
        <f t="shared" si="1"/>
        <v>837.63347087637248</v>
      </c>
      <c r="AE46">
        <f>'IDT-1'!C46</f>
        <v>0</v>
      </c>
      <c r="AF46" s="24"/>
      <c r="AG46">
        <f t="shared" si="2"/>
        <v>837.63347087637248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-41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6.0891299999999999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565.08829560071808</v>
      </c>
      <c r="P47" s="36">
        <v>33.79999999999999</v>
      </c>
      <c r="Q47" s="36">
        <v>11.191955609926598</v>
      </c>
      <c r="R47" s="38">
        <v>25.3</v>
      </c>
      <c r="S47" s="38">
        <v>0</v>
      </c>
      <c r="T47" s="37">
        <f>SUMPRODUCT(LTA!J47:AN47,LTA!J$101:AN$101,LTA!J$104:AN$104)</f>
        <v>244.94</v>
      </c>
      <c r="U47" s="37">
        <f>SUMPRODUCT(LTA!J47:AN47,LTA!J$102:AN$102,LTA!J$104:AN$104)</f>
        <v>57.42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-92</v>
      </c>
      <c r="AA47" s="75">
        <f>STOA!I47</f>
        <v>0</v>
      </c>
      <c r="AB47" s="75">
        <f>-STOA!O47</f>
        <v>0</v>
      </c>
      <c r="AC47">
        <f t="shared" si="0"/>
        <v>9.4221345875667524</v>
      </c>
      <c r="AD47">
        <f t="shared" si="1"/>
        <v>852.84806662307778</v>
      </c>
      <c r="AE47">
        <f>'IDT-1'!C47</f>
        <v>0</v>
      </c>
      <c r="AF47" s="24"/>
      <c r="AG47">
        <f t="shared" si="2"/>
        <v>852.84806662307778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-37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6.0891299999999999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562.92203720832674</v>
      </c>
      <c r="P48" s="36">
        <v>33.79999999999999</v>
      </c>
      <c r="Q48" s="36">
        <v>11.191955609926598</v>
      </c>
      <c r="R48" s="38">
        <v>25.3</v>
      </c>
      <c r="S48" s="38">
        <v>0</v>
      </c>
      <c r="T48" s="37">
        <f>SUMPRODUCT(LTA!J48:AN48,LTA!J$101:AN$101,LTA!J$104:AN$104)</f>
        <v>245.16</v>
      </c>
      <c r="U48" s="37">
        <f>SUMPRODUCT(LTA!J48:AN48,LTA!J$102:AN$102,LTA!J$104:AN$104)</f>
        <v>57.42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-102</v>
      </c>
      <c r="AA48" s="75">
        <f>STOA!I48</f>
        <v>0</v>
      </c>
      <c r="AB48" s="75">
        <f>-STOA!O48</f>
        <v>0</v>
      </c>
      <c r="AC48">
        <f t="shared" si="0"/>
        <v>9.3634302284462176</v>
      </c>
      <c r="AD48">
        <f t="shared" si="1"/>
        <v>855.96051258980697</v>
      </c>
      <c r="AE48">
        <f>'IDT-1'!C48</f>
        <v>0</v>
      </c>
      <c r="AF48" s="24"/>
      <c r="AG48">
        <f t="shared" si="2"/>
        <v>855.96051258980697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-22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6.0891299999999999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563.06721878558972</v>
      </c>
      <c r="P49" s="36">
        <v>33.79999999999999</v>
      </c>
      <c r="Q49" s="36">
        <v>11.191955609926598</v>
      </c>
      <c r="R49" s="38">
        <v>25.3</v>
      </c>
      <c r="S49" s="38">
        <v>0</v>
      </c>
      <c r="T49" s="37">
        <f>SUMPRODUCT(LTA!J49:AN49,LTA!J$101:AN$101,LTA!J$104:AN$104)</f>
        <v>246.57999999999998</v>
      </c>
      <c r="U49" s="37">
        <f>SUMPRODUCT(LTA!J49:AN49,LTA!J$102:AN$102,LTA!J$104:AN$104)</f>
        <v>57.42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-97</v>
      </c>
      <c r="AA49" s="75">
        <f>STOA!I49</f>
        <v>0</v>
      </c>
      <c r="AB49" s="75">
        <f>-STOA!O49</f>
        <v>0</v>
      </c>
      <c r="AC49">
        <f t="shared" si="0"/>
        <v>9.3002010716826682</v>
      </c>
      <c r="AD49">
        <f t="shared" si="1"/>
        <v>868.58117275673021</v>
      </c>
      <c r="AE49">
        <f>'IDT-1'!C49</f>
        <v>0</v>
      </c>
      <c r="AF49" s="24"/>
      <c r="AG49">
        <f t="shared" si="2"/>
        <v>868.58117275673021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-17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6.2057799999999999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565.23347717798106</v>
      </c>
      <c r="P50" s="36">
        <v>33.79999999999999</v>
      </c>
      <c r="Q50" s="36">
        <v>11.191955609926598</v>
      </c>
      <c r="R50" s="38">
        <v>25.3</v>
      </c>
      <c r="S50" s="38">
        <v>0</v>
      </c>
      <c r="T50" s="37">
        <f>SUMPRODUCT(LTA!J50:AN50,LTA!J$101:AN$101,LTA!J$104:AN$104)</f>
        <v>246.59</v>
      </c>
      <c r="U50" s="37">
        <f>SUMPRODUCT(LTA!J50:AN50,LTA!J$102:AN$102,LTA!J$104:AN$104)</f>
        <v>57.42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-92</v>
      </c>
      <c r="AA50" s="75">
        <f>STOA!I50</f>
        <v>0</v>
      </c>
      <c r="AB50" s="75">
        <f>-STOA!O50</f>
        <v>0</v>
      </c>
      <c r="AC50">
        <f t="shared" si="0"/>
        <v>9.3194615021787577</v>
      </c>
      <c r="AD50">
        <f t="shared" si="1"/>
        <v>870.85482071862543</v>
      </c>
      <c r="AE50">
        <f>'IDT-1'!C50</f>
        <v>0</v>
      </c>
      <c r="AF50" s="24"/>
      <c r="AG50">
        <f t="shared" si="2"/>
        <v>870.85482071862543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-22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6.2057799999999999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570.30986446212103</v>
      </c>
      <c r="P51" s="36">
        <v>33.79999999999999</v>
      </c>
      <c r="Q51" s="36">
        <v>11.191955609926598</v>
      </c>
      <c r="R51" s="38">
        <v>25.3</v>
      </c>
      <c r="S51" s="38">
        <v>0</v>
      </c>
      <c r="T51" s="37">
        <f>SUMPRODUCT(LTA!J51:AN51,LTA!J$101:AN$101,LTA!J$104:AN$104)</f>
        <v>246.59</v>
      </c>
      <c r="U51" s="37">
        <f>SUMPRODUCT(LTA!J51:AN51,LTA!J$102:AN$102,LTA!J$104:AN$104)</f>
        <v>57.42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-82</v>
      </c>
      <c r="AA51" s="75">
        <f>STOA!I51</f>
        <v>0</v>
      </c>
      <c r="AB51" s="75">
        <f>-STOA!O51</f>
        <v>0</v>
      </c>
      <c r="AC51">
        <f t="shared" si="0"/>
        <v>9.294333893566419</v>
      </c>
      <c r="AD51">
        <f t="shared" si="1"/>
        <v>883.95633561137765</v>
      </c>
      <c r="AE51">
        <f>'IDT-1'!C51</f>
        <v>0</v>
      </c>
      <c r="AF51" s="24"/>
      <c r="AG51">
        <f t="shared" si="2"/>
        <v>883.95633561137765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-24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6.2057799999999999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570.30986446212103</v>
      </c>
      <c r="P52" s="36">
        <v>33.79999999999999</v>
      </c>
      <c r="Q52" s="36">
        <v>11.191955609926598</v>
      </c>
      <c r="R52" s="38">
        <v>25.3</v>
      </c>
      <c r="S52" s="38">
        <v>0</v>
      </c>
      <c r="T52" s="37">
        <f>SUMPRODUCT(LTA!J52:AN52,LTA!J$101:AN$101,LTA!J$104:AN$104)</f>
        <v>246.59</v>
      </c>
      <c r="U52" s="37">
        <f>SUMPRODUCT(LTA!J52:AN52,LTA!J$102:AN$102,LTA!J$104:AN$104)</f>
        <v>57.42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-66</v>
      </c>
      <c r="AA52" s="75">
        <f>STOA!I52</f>
        <v>0</v>
      </c>
      <c r="AB52" s="75">
        <f>-STOA!O52</f>
        <v>0</v>
      </c>
      <c r="AC52">
        <f t="shared" si="0"/>
        <v>9.2858627358415315</v>
      </c>
      <c r="AD52">
        <f t="shared" si="1"/>
        <v>884.96480676910255</v>
      </c>
      <c r="AE52">
        <f>'IDT-1'!C52</f>
        <v>0</v>
      </c>
      <c r="AF52" s="24"/>
      <c r="AG52">
        <f t="shared" si="2"/>
        <v>884.96480676910255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-39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6.2057799999999999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570.63911316456642</v>
      </c>
      <c r="P53" s="36">
        <v>33.79999999999999</v>
      </c>
      <c r="Q53" s="36">
        <v>11.191955609926598</v>
      </c>
      <c r="R53" s="38">
        <v>25.3</v>
      </c>
      <c r="S53" s="38">
        <v>0</v>
      </c>
      <c r="T53" s="37">
        <f>SUMPRODUCT(LTA!J53:AN53,LTA!J$101:AN$101,LTA!J$104:AN$104)</f>
        <v>245.59</v>
      </c>
      <c r="U53" s="37">
        <f>SUMPRODUCT(LTA!J53:AN53,LTA!J$102:AN$102,LTA!J$104:AN$104)</f>
        <v>57.42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-61</v>
      </c>
      <c r="AA53" s="75">
        <f>STOA!I53</f>
        <v>0</v>
      </c>
      <c r="AB53" s="75">
        <f>-STOA!O53</f>
        <v>0</v>
      </c>
      <c r="AC53">
        <f t="shared" si="0"/>
        <v>9.153297321557293</v>
      </c>
      <c r="AD53">
        <f t="shared" si="1"/>
        <v>897.43437145293569</v>
      </c>
      <c r="AE53">
        <f>'IDT-1'!C53</f>
        <v>0</v>
      </c>
      <c r="AF53" s="24"/>
      <c r="AG53">
        <f t="shared" si="2"/>
        <v>897.43437145293569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6.2057799999999999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570.63911316456642</v>
      </c>
      <c r="P54" s="36">
        <v>33.79999999999999</v>
      </c>
      <c r="Q54" s="36">
        <v>11.191955609926598</v>
      </c>
      <c r="R54" s="38">
        <v>25.3</v>
      </c>
      <c r="S54" s="38">
        <v>0</v>
      </c>
      <c r="T54" s="37">
        <f>SUMPRODUCT(LTA!J54:AN54,LTA!J$101:AN$101,LTA!J$104:AN$104)</f>
        <v>245.59</v>
      </c>
      <c r="U54" s="37">
        <f>SUMPRODUCT(LTA!J54:AN54,LTA!J$102:AN$102,LTA!J$104:AN$104)</f>
        <v>57.42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-61</v>
      </c>
      <c r="AA54" s="75">
        <f>STOA!I54</f>
        <v>0</v>
      </c>
      <c r="AB54" s="75">
        <f>-STOA!O54</f>
        <v>0</v>
      </c>
      <c r="AC54">
        <f t="shared" si="0"/>
        <v>9.153297321557293</v>
      </c>
      <c r="AD54">
        <f t="shared" si="1"/>
        <v>897.43437145293569</v>
      </c>
      <c r="AE54">
        <f>'IDT-1'!C54</f>
        <v>0</v>
      </c>
      <c r="AF54" s="24"/>
      <c r="AG54">
        <f t="shared" si="2"/>
        <v>897.43437145293569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6.2057799999999999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570.63046782330275</v>
      </c>
      <c r="P55" s="36">
        <v>33.799999999999997</v>
      </c>
      <c r="Q55" s="36">
        <v>11.189999999999998</v>
      </c>
      <c r="R55" s="38">
        <v>25.3</v>
      </c>
      <c r="S55" s="38">
        <v>0</v>
      </c>
      <c r="T55" s="37">
        <f>SUMPRODUCT(LTA!J55:AN55,LTA!J$101:AN$101,LTA!J$104:AN$104)</f>
        <v>245.59</v>
      </c>
      <c r="U55" s="37">
        <f>SUMPRODUCT(LTA!J55:AN55,LTA!J$102:AN$102,LTA!J$104:AN$104)</f>
        <v>57.42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-71</v>
      </c>
      <c r="AA55" s="75">
        <f>STOA!I55</f>
        <v>0</v>
      </c>
      <c r="AB55" s="75">
        <f>-STOA!O55</f>
        <v>0</v>
      </c>
      <c r="AC55">
        <f t="shared" si="0"/>
        <v>9.2633333239908513</v>
      </c>
      <c r="AD55">
        <f t="shared" si="1"/>
        <v>884.31373449931186</v>
      </c>
      <c r="AE55">
        <f>'IDT-1'!C55</f>
        <v>0</v>
      </c>
      <c r="AF55" s="24"/>
      <c r="AG55">
        <f t="shared" si="2"/>
        <v>884.31373449931186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-33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6.2057799999999999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570.63046782330275</v>
      </c>
      <c r="P56" s="36">
        <v>33.802141951837761</v>
      </c>
      <c r="Q56" s="36">
        <v>11.189999999999998</v>
      </c>
      <c r="R56" s="38">
        <v>25.3</v>
      </c>
      <c r="S56" s="38">
        <v>0</v>
      </c>
      <c r="T56" s="37">
        <f>SUMPRODUCT(LTA!J56:AN56,LTA!J$101:AN$101,LTA!J$104:AN$104)</f>
        <v>245.59</v>
      </c>
      <c r="U56" s="37">
        <f>SUMPRODUCT(LTA!J56:AN56,LTA!J$102:AN$102,LTA!J$104:AN$104)</f>
        <v>57.42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-76</v>
      </c>
      <c r="AA56" s="75">
        <f>STOA!I56</f>
        <v>0</v>
      </c>
      <c r="AB56" s="75">
        <f>-STOA!O56</f>
        <v>0</v>
      </c>
      <c r="AC56">
        <f t="shared" si="0"/>
        <v>9.3480628936351806</v>
      </c>
      <c r="AD56">
        <f t="shared" si="1"/>
        <v>874.23114688150531</v>
      </c>
      <c r="AE56">
        <f>'IDT-1'!C56</f>
        <v>0</v>
      </c>
      <c r="AF56" s="24"/>
      <c r="AG56">
        <f t="shared" si="2"/>
        <v>874.23114688150531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-38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6.2057799999999999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570.62851551206961</v>
      </c>
      <c r="P57" s="36">
        <v>33.802141951837761</v>
      </c>
      <c r="Q57" s="36">
        <v>11.190000000000001</v>
      </c>
      <c r="R57" s="38">
        <v>25.3</v>
      </c>
      <c r="S57" s="38">
        <v>0</v>
      </c>
      <c r="T57" s="37">
        <f>SUMPRODUCT(LTA!J57:AN57,LTA!J$101:AN$101,LTA!J$104:AN$104)</f>
        <v>242.59</v>
      </c>
      <c r="U57" s="37">
        <f>SUMPRODUCT(LTA!J57:AN57,LTA!J$102:AN$102,LTA!J$104:AN$104)</f>
        <v>57.42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-81</v>
      </c>
      <c r="AA57" s="75">
        <f>STOA!I57</f>
        <v>0</v>
      </c>
      <c r="AB57" s="75">
        <f>-STOA!O57</f>
        <v>0</v>
      </c>
      <c r="AC57">
        <f t="shared" si="0"/>
        <v>9.1703656551728194</v>
      </c>
      <c r="AD57">
        <f t="shared" si="1"/>
        <v>889.40689180873449</v>
      </c>
      <c r="AE57">
        <f>'IDT-1'!C57</f>
        <v>0</v>
      </c>
      <c r="AF57" s="24"/>
      <c r="AG57">
        <f t="shared" si="2"/>
        <v>889.40689180873449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6.2057799999999999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568.25810109864267</v>
      </c>
      <c r="P58" s="36">
        <v>33.799999999999997</v>
      </c>
      <c r="Q58" s="36">
        <v>11.190000000000001</v>
      </c>
      <c r="R58" s="38">
        <v>25.3</v>
      </c>
      <c r="S58" s="38">
        <v>0</v>
      </c>
      <c r="T58" s="37">
        <f>SUMPRODUCT(LTA!J58:AN58,LTA!J$101:AN$101,LTA!J$104:AN$104)</f>
        <v>242.57999999999998</v>
      </c>
      <c r="U58" s="37">
        <f>SUMPRODUCT(LTA!J58:AN58,LTA!J$102:AN$102,LTA!J$104:AN$104)</f>
        <v>57.42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-92</v>
      </c>
      <c r="AA58" s="75">
        <f>STOA!I58</f>
        <v>0</v>
      </c>
      <c r="AB58" s="75">
        <f>-STOA!O58</f>
        <v>0</v>
      </c>
      <c r="AC58">
        <f t="shared" si="0"/>
        <v>9.116467550805039</v>
      </c>
      <c r="AD58">
        <f t="shared" si="1"/>
        <v>891.07823354783761</v>
      </c>
      <c r="AE58">
        <f>'IDT-1'!C58</f>
        <v>0</v>
      </c>
      <c r="AF58" s="24"/>
      <c r="AG58">
        <f t="shared" si="2"/>
        <v>891.07823354783761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6.2057799999999999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581.97735619797606</v>
      </c>
      <c r="P59" s="36">
        <v>38.630000000000003</v>
      </c>
      <c r="Q59" s="36">
        <v>11.190000000000001</v>
      </c>
      <c r="R59" s="38">
        <v>25.3</v>
      </c>
      <c r="S59" s="38">
        <v>0</v>
      </c>
      <c r="T59" s="37">
        <f>SUMPRODUCT(LTA!J59:AN59,LTA!J$101:AN$101,LTA!J$104:AN$104)</f>
        <v>243.92</v>
      </c>
      <c r="U59" s="37">
        <f>SUMPRODUCT(LTA!J59:AN59,LTA!J$102:AN$102,LTA!J$104:AN$104)</f>
        <v>57.42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-92</v>
      </c>
      <c r="AA59" s="75">
        <f>STOA!I59</f>
        <v>0</v>
      </c>
      <c r="AB59" s="75">
        <f>-STOA!O59</f>
        <v>0</v>
      </c>
      <c r="AC59">
        <f t="shared" si="0"/>
        <v>9.2835372936394407</v>
      </c>
      <c r="AD59">
        <f t="shared" si="1"/>
        <v>910.80041890433654</v>
      </c>
      <c r="AE59">
        <f>'IDT-1'!C59</f>
        <v>0</v>
      </c>
      <c r="AF59" s="24"/>
      <c r="AG59">
        <f t="shared" si="2"/>
        <v>910.80041890433654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6.2057799999999999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584.17621141762527</v>
      </c>
      <c r="P60" s="36">
        <v>55.949999999999996</v>
      </c>
      <c r="Q60" s="36">
        <v>11.190000000000001</v>
      </c>
      <c r="R60" s="38">
        <v>25.3</v>
      </c>
      <c r="S60" s="38">
        <v>0</v>
      </c>
      <c r="T60" s="37">
        <f>SUMPRODUCT(LTA!J60:AN60,LTA!J$101:AN$101,LTA!J$104:AN$104)</f>
        <v>244.17000000000002</v>
      </c>
      <c r="U60" s="37">
        <f>SUMPRODUCT(LTA!J60:AN60,LTA!J$102:AN$102,LTA!J$104:AN$104)</f>
        <v>57.42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-87</v>
      </c>
      <c r="AA60" s="75">
        <f>STOA!I60</f>
        <v>0</v>
      </c>
      <c r="AB60" s="75">
        <f>-STOA!O60</f>
        <v>0</v>
      </c>
      <c r="AC60">
        <f t="shared" si="0"/>
        <v>9.5343072547333847</v>
      </c>
      <c r="AD60">
        <f t="shared" si="1"/>
        <v>920.31850416289205</v>
      </c>
      <c r="AE60">
        <f>'IDT-1'!C60</f>
        <v>0</v>
      </c>
      <c r="AF60" s="24"/>
      <c r="AG60">
        <f t="shared" si="2"/>
        <v>920.31850416289205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6.2057799999999999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569.59326987093641</v>
      </c>
      <c r="P61" s="36">
        <v>60.540000000000006</v>
      </c>
      <c r="Q61" s="36">
        <v>11.53</v>
      </c>
      <c r="R61" s="38">
        <v>25.3</v>
      </c>
      <c r="S61" s="38">
        <v>0</v>
      </c>
      <c r="T61" s="37">
        <f>SUMPRODUCT(LTA!J61:AN61,LTA!J$101:AN$101,LTA!J$104:AN$104)</f>
        <v>238.54</v>
      </c>
      <c r="U61" s="37">
        <f>SUMPRODUCT(LTA!J61:AN61,LTA!J$102:AN$102,LTA!J$104:AN$104)</f>
        <v>66.11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-79</v>
      </c>
      <c r="AA61" s="75">
        <f>STOA!I61</f>
        <v>0</v>
      </c>
      <c r="AB61" s="75">
        <f>-STOA!O61</f>
        <v>0</v>
      </c>
      <c r="AC61">
        <f t="shared" si="0"/>
        <v>9.2840899180687479</v>
      </c>
      <c r="AD61">
        <f t="shared" si="1"/>
        <v>936.97577995286747</v>
      </c>
      <c r="AE61">
        <f>'IDT-1'!C61</f>
        <v>0</v>
      </c>
      <c r="AF61" s="24"/>
      <c r="AG61">
        <f t="shared" si="2"/>
        <v>936.97577995286747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6.2057799999999999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44.997985224983211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569.59272713738187</v>
      </c>
      <c r="P62" s="36">
        <v>60.540000000000006</v>
      </c>
      <c r="Q62" s="36">
        <v>11.53</v>
      </c>
      <c r="R62" s="38">
        <v>25.3</v>
      </c>
      <c r="S62" s="38">
        <v>0</v>
      </c>
      <c r="T62" s="37">
        <f>SUMPRODUCT(LTA!J62:AN62,LTA!J$101:AN$101,LTA!J$104:AN$104)</f>
        <v>230.8</v>
      </c>
      <c r="U62" s="37">
        <f>SUMPRODUCT(LTA!J62:AN62,LTA!J$102:AN$102,LTA!J$104:AN$104)</f>
        <v>91.33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-100</v>
      </c>
      <c r="AA62" s="75">
        <f>STOA!I62</f>
        <v>0</v>
      </c>
      <c r="AB62" s="75">
        <f>-STOA!O62</f>
        <v>0</v>
      </c>
      <c r="AC62">
        <f t="shared" si="0"/>
        <v>9.5869547472194192</v>
      </c>
      <c r="AD62">
        <f t="shared" si="1"/>
        <v>930.55035761514534</v>
      </c>
      <c r="AE62">
        <f>'IDT-1'!C62</f>
        <v>0</v>
      </c>
      <c r="AF62" s="24"/>
      <c r="AG62">
        <f t="shared" si="2"/>
        <v>930.55035761514534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6.2057799999999999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44.997985224983211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570.48691865836156</v>
      </c>
      <c r="P63" s="36">
        <v>60.540000000000006</v>
      </c>
      <c r="Q63" s="36">
        <v>11.53</v>
      </c>
      <c r="R63" s="38">
        <v>25.3</v>
      </c>
      <c r="S63" s="38">
        <v>0</v>
      </c>
      <c r="T63" s="37">
        <f>SUMPRODUCT(LTA!J63:AN63,LTA!J$101:AN$101,LTA!J$104:AN$104)</f>
        <v>221.38</v>
      </c>
      <c r="U63" s="37">
        <f>SUMPRODUCT(LTA!J63:AN63,LTA!J$102:AN$102,LTA!J$104:AN$104)</f>
        <v>91.33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-95</v>
      </c>
      <c r="AA63" s="75">
        <f>STOA!I63</f>
        <v>0</v>
      </c>
      <c r="AB63" s="75">
        <f>-STOA!O63</f>
        <v>0</v>
      </c>
      <c r="AC63">
        <f t="shared" si="0"/>
        <v>9.4729821673712031</v>
      </c>
      <c r="AD63">
        <f t="shared" si="1"/>
        <v>927.1385217159733</v>
      </c>
      <c r="AE63">
        <f>'IDT-1'!C63</f>
        <v>0</v>
      </c>
      <c r="AF63" s="24"/>
      <c r="AG63">
        <f t="shared" si="2"/>
        <v>927.1385217159733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6.2057799999999999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44.997985224983211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597.18090564397596</v>
      </c>
      <c r="P64" s="36">
        <v>60.540000000000006</v>
      </c>
      <c r="Q64" s="36">
        <v>22.13</v>
      </c>
      <c r="R64" s="38">
        <v>25.3</v>
      </c>
      <c r="S64" s="38">
        <v>0</v>
      </c>
      <c r="T64" s="37">
        <f>SUMPRODUCT(LTA!J64:AN64,LTA!J$101:AN$101,LTA!J$104:AN$104)</f>
        <v>209.79</v>
      </c>
      <c r="U64" s="37">
        <f>SUMPRODUCT(LTA!J64:AN64,LTA!J$102:AN$102,LTA!J$104:AN$104)</f>
        <v>91.33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-125</v>
      </c>
      <c r="AA64" s="75">
        <f>STOA!I64</f>
        <v>0</v>
      </c>
      <c r="AB64" s="75">
        <f>-STOA!O64</f>
        <v>0</v>
      </c>
      <c r="AC64">
        <f t="shared" si="0"/>
        <v>9.9430303897970376</v>
      </c>
      <c r="AD64">
        <f t="shared" si="1"/>
        <v>922.37246047916187</v>
      </c>
      <c r="AE64">
        <f>'IDT-1'!C64</f>
        <v>0</v>
      </c>
      <c r="AF64" s="24"/>
      <c r="AG64">
        <f t="shared" si="2"/>
        <v>922.37246047916187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6.2057799999999999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44.997985224983211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596.38703025583766</v>
      </c>
      <c r="P65" s="36">
        <v>60.540000000000006</v>
      </c>
      <c r="Q65" s="36">
        <v>22.13</v>
      </c>
      <c r="R65" s="38">
        <v>25.3</v>
      </c>
      <c r="S65" s="38">
        <v>0</v>
      </c>
      <c r="T65" s="37">
        <f>SUMPRODUCT(LTA!J65:AN65,LTA!J$101:AN$101,LTA!J$104:AN$104)</f>
        <v>198.82000000000002</v>
      </c>
      <c r="U65" s="37">
        <f>SUMPRODUCT(LTA!J65:AN65,LTA!J$102:AN$102,LTA!J$104:AN$104)</f>
        <v>91.649999999999991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-120</v>
      </c>
      <c r="AA65" s="75">
        <f>STOA!I65</f>
        <v>0</v>
      </c>
      <c r="AB65" s="75">
        <f>-STOA!O65</f>
        <v>0</v>
      </c>
      <c r="AC65">
        <f t="shared" si="0"/>
        <v>9.8045460479122291</v>
      </c>
      <c r="AD65">
        <f t="shared" si="1"/>
        <v>916.06706943290851</v>
      </c>
      <c r="AE65">
        <f>'IDT-1'!C65</f>
        <v>0</v>
      </c>
      <c r="AF65" s="24"/>
      <c r="AG65">
        <f t="shared" si="2"/>
        <v>916.06706943290851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6.2057799999999999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44.997985224983211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596.38729991711648</v>
      </c>
      <c r="P66" s="36">
        <v>60.540000000000006</v>
      </c>
      <c r="Q66" s="36">
        <v>22.13</v>
      </c>
      <c r="R66" s="38">
        <v>25.3</v>
      </c>
      <c r="S66" s="38">
        <v>0</v>
      </c>
      <c r="T66" s="37">
        <f>SUMPRODUCT(LTA!J66:AN66,LTA!J$101:AN$101,LTA!J$104:AN$104)</f>
        <v>186.82999999999998</v>
      </c>
      <c r="U66" s="37">
        <f>SUMPRODUCT(LTA!J66:AN66,LTA!J$102:AN$102,LTA!J$104:AN$104)</f>
        <v>92.149999999999991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-110</v>
      </c>
      <c r="AA66" s="75">
        <f>STOA!I66</f>
        <v>0</v>
      </c>
      <c r="AB66" s="75">
        <f>-STOA!O66</f>
        <v>0</v>
      </c>
      <c r="AC66">
        <f t="shared" si="0"/>
        <v>9.6233207358180817</v>
      </c>
      <c r="AD66">
        <f t="shared" si="1"/>
        <v>914.75856440628161</v>
      </c>
      <c r="AE66">
        <f>'IDT-1'!C66</f>
        <v>0</v>
      </c>
      <c r="AF66" s="24"/>
      <c r="AG66">
        <f t="shared" si="2"/>
        <v>914.75856440628161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6.2057799999999999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44.997985224983211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597.8953834464138</v>
      </c>
      <c r="P67" s="36">
        <v>68.487387871853528</v>
      </c>
      <c r="Q67" s="36">
        <v>11.59</v>
      </c>
      <c r="R67" s="38">
        <v>25.3</v>
      </c>
      <c r="S67" s="38">
        <v>0</v>
      </c>
      <c r="T67" s="37">
        <f>SUMPRODUCT(LTA!J67:AN67,LTA!J$101:AN$101,LTA!J$104:AN$104)</f>
        <v>167.48000000000002</v>
      </c>
      <c r="U67" s="37">
        <f>SUMPRODUCT(LTA!J67:AN67,LTA!J$102:AN$102,LTA!J$104:AN$104)</f>
        <v>92.49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-90</v>
      </c>
      <c r="AA67" s="75">
        <f>STOA!I67</f>
        <v>0</v>
      </c>
      <c r="AB67" s="75">
        <f>-STOA!O67</f>
        <v>0</v>
      </c>
      <c r="AC67">
        <f t="shared" si="0"/>
        <v>9.2851035410899687</v>
      </c>
      <c r="AD67">
        <f t="shared" si="1"/>
        <v>915.00225300216061</v>
      </c>
      <c r="AE67">
        <f>'IDT-1'!C67</f>
        <v>-9</v>
      </c>
      <c r="AF67" s="24"/>
      <c r="AG67">
        <f t="shared" si="2"/>
        <v>906.00225300216061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6.2057799999999999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44.997985224983211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600.64109193076001</v>
      </c>
      <c r="P68" s="36">
        <v>68.487387871853528</v>
      </c>
      <c r="Q68" s="36">
        <v>11.59</v>
      </c>
      <c r="R68" s="38">
        <v>25.3</v>
      </c>
      <c r="S68" s="38">
        <v>0</v>
      </c>
      <c r="T68" s="37">
        <f>SUMPRODUCT(LTA!J68:AN68,LTA!J$101:AN$101,LTA!J$104:AN$104)</f>
        <v>149.57</v>
      </c>
      <c r="U68" s="37">
        <f>SUMPRODUCT(LTA!J68:AN68,LTA!J$102:AN$102,LTA!J$104:AN$104)</f>
        <v>92.83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-25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8.6099542402406861</v>
      </c>
      <c r="AD68">
        <f t="shared" ref="AD68:AD98" si="4">SUM(B68:AB68,AI68:AV68)-AC68</f>
        <v>965.85311078735617</v>
      </c>
      <c r="AE68">
        <f>'IDT-1'!C68</f>
        <v>-60</v>
      </c>
      <c r="AF68" s="24"/>
      <c r="AG68">
        <f t="shared" ref="AG68:AG98" si="5">SUM(AD68:AF68)</f>
        <v>905.85311078735617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6.2057799999999999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44.997985224983211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605.20174818223495</v>
      </c>
      <c r="P69" s="36">
        <v>68.487387871853528</v>
      </c>
      <c r="Q69" s="36">
        <v>11.59</v>
      </c>
      <c r="R69" s="38">
        <v>25.3</v>
      </c>
      <c r="S69" s="38">
        <v>0</v>
      </c>
      <c r="T69" s="37">
        <f>SUMPRODUCT(LTA!J69:AN69,LTA!J$101:AN$101,LTA!J$104:AN$104)</f>
        <v>133.71</v>
      </c>
      <c r="U69" s="37">
        <f>SUMPRODUCT(LTA!J69:AN69,LTA!J$102:AN$102,LTA!J$104:AN$104)</f>
        <v>93.149999999999991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-20</v>
      </c>
      <c r="AA69" s="75">
        <f>STOA!I69</f>
        <v>0</v>
      </c>
      <c r="AB69" s="75">
        <f>-STOA!O69</f>
        <v>0</v>
      </c>
      <c r="AC69">
        <f t="shared" si="3"/>
        <v>8.475371964128632</v>
      </c>
      <c r="AD69">
        <f t="shared" si="4"/>
        <v>960.00834931494308</v>
      </c>
      <c r="AE69">
        <f>'IDT-1'!C69</f>
        <v>-55</v>
      </c>
      <c r="AF69" s="24"/>
      <c r="AG69">
        <f t="shared" si="5"/>
        <v>905.00834931494308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6.2057799999999999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44.997985224983211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601.49743277910466</v>
      </c>
      <c r="P70" s="36">
        <v>68.487387871853528</v>
      </c>
      <c r="Q70" s="36">
        <v>11.59</v>
      </c>
      <c r="R70" s="38">
        <v>25.3</v>
      </c>
      <c r="S70" s="38">
        <v>0</v>
      </c>
      <c r="T70" s="37">
        <f>SUMPRODUCT(LTA!J70:AN70,LTA!J$101:AN$101,LTA!J$104:AN$104)</f>
        <v>117.69</v>
      </c>
      <c r="U70" s="37">
        <f>SUMPRODUCT(LTA!J70:AN70,LTA!J$102:AN$102,LTA!J$104:AN$104)</f>
        <v>93.83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-15</v>
      </c>
      <c r="AA70" s="75">
        <f>STOA!I70</f>
        <v>0</v>
      </c>
      <c r="AB70" s="75">
        <f>-STOA!O70</f>
        <v>0</v>
      </c>
      <c r="AC70">
        <f t="shared" si="3"/>
        <v>8.2730439261178912</v>
      </c>
      <c r="AD70">
        <f t="shared" si="4"/>
        <v>946.16636194982345</v>
      </c>
      <c r="AE70">
        <f>'IDT-1'!C70</f>
        <v>-35</v>
      </c>
      <c r="AF70" s="24"/>
      <c r="AG70">
        <f t="shared" si="5"/>
        <v>911.16636194982345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6.2057799999999999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44.997985224983211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605.29172298288483</v>
      </c>
      <c r="P71" s="36">
        <v>68.487387871853528</v>
      </c>
      <c r="Q71" s="36">
        <v>11.59</v>
      </c>
      <c r="R71" s="38">
        <v>25.27</v>
      </c>
      <c r="S71" s="38">
        <v>0</v>
      </c>
      <c r="T71" s="37">
        <f>SUMPRODUCT(LTA!J71:AN71,LTA!J$101:AN$101,LTA!J$104:AN$104)</f>
        <v>99.6</v>
      </c>
      <c r="U71" s="37">
        <f>SUMPRODUCT(LTA!J71:AN71,LTA!J$102:AN$102,LTA!J$104:AN$104)</f>
        <v>94.49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-20</v>
      </c>
      <c r="AA71" s="75">
        <f>STOA!I71</f>
        <v>0</v>
      </c>
      <c r="AB71" s="75">
        <f>-STOA!O71</f>
        <v>0</v>
      </c>
      <c r="AC71">
        <f t="shared" si="3"/>
        <v>8.2006077524540917</v>
      </c>
      <c r="AD71">
        <f t="shared" si="4"/>
        <v>927.57308832726756</v>
      </c>
      <c r="AE71">
        <f>'IDT-1'!C71</f>
        <v>-5</v>
      </c>
      <c r="AF71" s="24"/>
      <c r="AG71">
        <f t="shared" si="5"/>
        <v>922.57308832726756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6.2057799999999999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44.997985224983211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605.29172298288483</v>
      </c>
      <c r="P72" s="36">
        <v>68.487387871853528</v>
      </c>
      <c r="Q72" s="36">
        <v>11.59</v>
      </c>
      <c r="R72" s="38">
        <v>15.62</v>
      </c>
      <c r="S72" s="38">
        <v>0</v>
      </c>
      <c r="T72" s="37">
        <f>SUMPRODUCT(LTA!J72:AN72,LTA!J$101:AN$101,LTA!J$104:AN$104)</f>
        <v>82.73</v>
      </c>
      <c r="U72" s="37">
        <f>SUMPRODUCT(LTA!J72:AN72,LTA!J$102:AN$102,LTA!J$104:AN$104)</f>
        <v>94.99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7.8126165979563096</v>
      </c>
      <c r="AD72">
        <f t="shared" si="4"/>
        <v>921.94107948176531</v>
      </c>
      <c r="AE72">
        <f>'IDT-1'!C72</f>
        <v>0</v>
      </c>
      <c r="AF72" s="24"/>
      <c r="AG72">
        <f t="shared" si="5"/>
        <v>921.94107948176531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6.2057799999999999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44.997985224983211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620.50328912994598</v>
      </c>
      <c r="P73" s="36">
        <v>68.487387871853528</v>
      </c>
      <c r="Q73" s="36">
        <v>22.13</v>
      </c>
      <c r="R73" s="38">
        <v>7.6799999999999988</v>
      </c>
      <c r="S73" s="38">
        <v>0</v>
      </c>
      <c r="T73" s="37">
        <f>SUMPRODUCT(LTA!J73:AN73,LTA!J$101:AN$101,LTA!J$104:AN$104)</f>
        <v>68.349999999999994</v>
      </c>
      <c r="U73" s="37">
        <f>SUMPRODUCT(LTA!J73:AN73,LTA!J$102:AN$102,LTA!J$104:AN$104)</f>
        <v>95.99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7.8498417535916225</v>
      </c>
      <c r="AD73">
        <f t="shared" si="4"/>
        <v>926.33542047319111</v>
      </c>
      <c r="AE73">
        <f>'IDT-1'!C73</f>
        <v>0</v>
      </c>
      <c r="AF73" s="24"/>
      <c r="AG73">
        <f t="shared" si="5"/>
        <v>926.33542047319111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6.2057799999999999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44.997985224983211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631.90488885091168</v>
      </c>
      <c r="P74" s="36">
        <v>68.487387871853528</v>
      </c>
      <c r="Q74" s="36">
        <v>22.13</v>
      </c>
      <c r="R74" s="38">
        <v>3.06</v>
      </c>
      <c r="S74" s="38">
        <v>0</v>
      </c>
      <c r="T74" s="37">
        <f>SUMPRODUCT(LTA!J74:AN74,LTA!J$101:AN$101,LTA!J$104:AN$104)</f>
        <v>56.66</v>
      </c>
      <c r="U74" s="37">
        <f>SUMPRODUCT(LTA!J74:AN74,LTA!J$102:AN$102,LTA!J$104:AN$104)</f>
        <v>97.149999999999991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7.8183551912477336</v>
      </c>
      <c r="AD74">
        <f t="shared" si="4"/>
        <v>922.61850675650055</v>
      </c>
      <c r="AE74">
        <f>'IDT-1'!C74</f>
        <v>0</v>
      </c>
      <c r="AF74" s="24"/>
      <c r="AG74">
        <f t="shared" si="5"/>
        <v>922.61850675650055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6.2057799999999999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44.997985224983211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654.55354253519909</v>
      </c>
      <c r="P75" s="36">
        <v>68.487387871853528</v>
      </c>
      <c r="Q75" s="36">
        <v>22.13</v>
      </c>
      <c r="R75" s="38">
        <v>0</v>
      </c>
      <c r="S75" s="38">
        <v>0</v>
      </c>
      <c r="T75" s="37">
        <f>SUMPRODUCT(LTA!J75:AN75,LTA!J$101:AN$101,LTA!J$104:AN$104)</f>
        <v>33.06</v>
      </c>
      <c r="U75" s="37">
        <f>SUMPRODUCT(LTA!J75:AN75,LTA!J$102:AN$102,LTA!J$104:AN$104)</f>
        <v>94.649999999999991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7.7630819798157562</v>
      </c>
      <c r="AD75">
        <f t="shared" si="4"/>
        <v>916.23065365221998</v>
      </c>
      <c r="AE75">
        <f>'IDT-1'!C75</f>
        <v>0</v>
      </c>
      <c r="AF75" s="24"/>
      <c r="AG75">
        <f t="shared" si="5"/>
        <v>916.23065365221998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6.2057799999999999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44.997985224983211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663.00160221658302</v>
      </c>
      <c r="P76" s="36">
        <v>68.487387871853528</v>
      </c>
      <c r="Q76" s="36">
        <v>22.13</v>
      </c>
      <c r="R76" s="38">
        <v>0</v>
      </c>
      <c r="S76" s="38">
        <v>0</v>
      </c>
      <c r="T76" s="37">
        <f>SUMPRODUCT(LTA!J76:AN76,LTA!J$101:AN$101,LTA!J$104:AN$104)</f>
        <v>23.380000000000003</v>
      </c>
      <c r="U76" s="37">
        <f>SUMPRODUCT(LTA!J76:AN76,LTA!J$102:AN$102,LTA!J$104:AN$104)</f>
        <v>94.649999999999991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7.7527336811393814</v>
      </c>
      <c r="AD76">
        <f t="shared" si="4"/>
        <v>915.00906163228035</v>
      </c>
      <c r="AE76">
        <f>'IDT-1'!C76</f>
        <v>0</v>
      </c>
      <c r="AF76" s="24"/>
      <c r="AG76">
        <f t="shared" si="5"/>
        <v>915.00906163228035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6.2057799999999999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44.997985224983211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681.05309723258347</v>
      </c>
      <c r="P77" s="36">
        <v>68.487387871853528</v>
      </c>
      <c r="Q77" s="36">
        <v>22.13</v>
      </c>
      <c r="R77" s="38">
        <v>0</v>
      </c>
      <c r="S77" s="38">
        <v>0</v>
      </c>
      <c r="T77" s="37">
        <f>SUMPRODUCT(LTA!J77:AN77,LTA!J$101:AN$101,LTA!J$104:AN$104)</f>
        <v>15.8</v>
      </c>
      <c r="U77" s="37">
        <f>SUMPRODUCT(LTA!J77:AN77,LTA!J$102:AN$102,LTA!J$104:AN$104)</f>
        <v>94.649999999999991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-14</v>
      </c>
      <c r="AA77" s="75">
        <f>STOA!I77</f>
        <v>0</v>
      </c>
      <c r="AB77" s="75">
        <f>-STOA!O77</f>
        <v>0</v>
      </c>
      <c r="AC77">
        <f t="shared" si="3"/>
        <v>7.9592904474222319</v>
      </c>
      <c r="AD77">
        <f t="shared" si="4"/>
        <v>911.27399988199795</v>
      </c>
      <c r="AE77">
        <f>'IDT-1'!C77</f>
        <v>0</v>
      </c>
      <c r="AF77" s="24"/>
      <c r="AG77">
        <f t="shared" si="5"/>
        <v>911.27399988199795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6.2057799999999999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44.997985224983211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696.01031228521515</v>
      </c>
      <c r="P78" s="36">
        <v>68.487387871853528</v>
      </c>
      <c r="Q78" s="36">
        <v>22.13</v>
      </c>
      <c r="R78" s="38">
        <v>0</v>
      </c>
      <c r="S78" s="38">
        <v>0</v>
      </c>
      <c r="T78" s="37">
        <f>SUMPRODUCT(LTA!J78:AN78,LTA!J$101:AN$101,LTA!J$104:AN$104)</f>
        <v>14.03</v>
      </c>
      <c r="U78" s="37">
        <f>SUMPRODUCT(LTA!J78:AN78,LTA!J$102:AN$102,LTA!J$104:AN$104)</f>
        <v>94.649999999999991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-29</v>
      </c>
      <c r="AA78" s="75">
        <f>STOA!I78</f>
        <v>0</v>
      </c>
      <c r="AB78" s="75">
        <f>-STOA!O78</f>
        <v>0</v>
      </c>
      <c r="AC78">
        <f t="shared" si="3"/>
        <v>8.1971304197376735</v>
      </c>
      <c r="AD78">
        <f t="shared" si="4"/>
        <v>909.22337496231421</v>
      </c>
      <c r="AE78">
        <f>'IDT-1'!C78</f>
        <v>-11</v>
      </c>
      <c r="AF78" s="24"/>
      <c r="AG78">
        <f t="shared" si="5"/>
        <v>898.22337496231421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6.2057799999999999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54.190000000000012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736.39298296012157</v>
      </c>
      <c r="P79" s="36">
        <v>68.487387871853528</v>
      </c>
      <c r="Q79" s="36">
        <v>22.13</v>
      </c>
      <c r="R79" s="38">
        <v>0</v>
      </c>
      <c r="S79" s="38">
        <v>0</v>
      </c>
      <c r="T79" s="37">
        <f>SUMPRODUCT(LTA!J79:AN79,LTA!J$101:AN$101,LTA!J$104:AN$104)</f>
        <v>12.709999999999999</v>
      </c>
      <c r="U79" s="37">
        <f>SUMPRODUCT(LTA!J79:AN79,LTA!J$102:AN$102,LTA!J$104:AN$104)</f>
        <v>94.649999999999991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-80</v>
      </c>
      <c r="AA79" s="75">
        <f>STOA!I79</f>
        <v>0</v>
      </c>
      <c r="AB79" s="75">
        <f>-STOA!O79</f>
        <v>0</v>
      </c>
      <c r="AC79">
        <f t="shared" si="3"/>
        <v>9.0344988214863715</v>
      </c>
      <c r="AD79">
        <f t="shared" si="4"/>
        <v>905.64069201048881</v>
      </c>
      <c r="AE79">
        <f>'IDT-1'!C79</f>
        <v>0</v>
      </c>
      <c r="AF79" s="24"/>
      <c r="AG79">
        <f t="shared" si="5"/>
        <v>905.64069201048881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6.2057799999999999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54.190000000000012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741.2148649283107</v>
      </c>
      <c r="P80" s="36">
        <v>68.487387871853528</v>
      </c>
      <c r="Q80" s="36">
        <v>22.13</v>
      </c>
      <c r="R80" s="38">
        <v>0</v>
      </c>
      <c r="S80" s="38">
        <v>0</v>
      </c>
      <c r="T80" s="37">
        <f>SUMPRODUCT(LTA!J80:AN80,LTA!J$101:AN$101,LTA!J$104:AN$104)</f>
        <v>13.01</v>
      </c>
      <c r="U80" s="37">
        <f>SUMPRODUCT(LTA!J80:AN80,LTA!J$102:AN$102,LTA!J$104:AN$104)</f>
        <v>94.649999999999991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-85</v>
      </c>
      <c r="AA80" s="75">
        <f>STOA!I80</f>
        <v>0</v>
      </c>
      <c r="AB80" s="75">
        <f>-STOA!O80</f>
        <v>0</v>
      </c>
      <c r="AC80">
        <f t="shared" si="3"/>
        <v>9.1198784186436068</v>
      </c>
      <c r="AD80">
        <f t="shared" si="4"/>
        <v>905.67719438152074</v>
      </c>
      <c r="AE80">
        <f>'IDT-1'!C80</f>
        <v>0</v>
      </c>
      <c r="AF80" s="24"/>
      <c r="AG80">
        <f t="shared" si="5"/>
        <v>905.67719438152074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6.2057799999999999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43.593713268479249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754.08781181329482</v>
      </c>
      <c r="P81" s="36">
        <v>68.487387871853528</v>
      </c>
      <c r="Q81" s="36">
        <v>22.13</v>
      </c>
      <c r="R81" s="38">
        <v>0</v>
      </c>
      <c r="S81" s="38">
        <v>0</v>
      </c>
      <c r="T81" s="37">
        <f>SUMPRODUCT(LTA!J81:AN81,LTA!J$101:AN$101,LTA!J$104:AN$104)</f>
        <v>12.67</v>
      </c>
      <c r="U81" s="37">
        <f>SUMPRODUCT(LTA!J81:AN81,LTA!J$102:AN$102,LTA!J$104:AN$104)</f>
        <v>95.149999999999991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-24</v>
      </c>
      <c r="AA81" s="75">
        <f>STOA!I81</f>
        <v>0</v>
      </c>
      <c r="AB81" s="75">
        <f>-STOA!O81</f>
        <v>0</v>
      </c>
      <c r="AC81">
        <f t="shared" si="3"/>
        <v>9.0895194175833645</v>
      </c>
      <c r="AD81">
        <f t="shared" si="4"/>
        <v>914.14421353604428</v>
      </c>
      <c r="AE81">
        <f>'IDT-1'!C81</f>
        <v>0</v>
      </c>
      <c r="AF81" s="24"/>
      <c r="AG81">
        <f t="shared" si="5"/>
        <v>914.14421353604428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6.2057799999999999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43.593713268479249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754.08781181329482</v>
      </c>
      <c r="P82" s="36">
        <v>68.487387871853528</v>
      </c>
      <c r="Q82" s="36">
        <v>22.13</v>
      </c>
      <c r="R82" s="38">
        <v>0</v>
      </c>
      <c r="S82" s="38">
        <v>0</v>
      </c>
      <c r="T82" s="37">
        <f>SUMPRODUCT(LTA!J82:AN82,LTA!J$101:AN$101,LTA!J$104:AN$104)</f>
        <v>12.67</v>
      </c>
      <c r="U82" s="37">
        <f>SUMPRODUCT(LTA!J82:AN82,LTA!J$102:AN$102,LTA!J$104:AN$104)</f>
        <v>94.99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-29</v>
      </c>
      <c r="AA82" s="75">
        <f>STOA!I82</f>
        <v>0</v>
      </c>
      <c r="AB82" s="75">
        <f>-STOA!O82</f>
        <v>0</v>
      </c>
      <c r="AC82">
        <f t="shared" si="3"/>
        <v>9.1983004680069218</v>
      </c>
      <c r="AD82">
        <f t="shared" si="4"/>
        <v>900.87543248562076</v>
      </c>
      <c r="AE82">
        <f>'IDT-1'!C82</f>
        <v>0</v>
      </c>
      <c r="AF82" s="24"/>
      <c r="AG82">
        <f t="shared" si="5"/>
        <v>900.87543248562076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-63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6.2057799999999999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53.79785152350145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762.81950417700898</v>
      </c>
      <c r="P83" s="36">
        <v>68.487387871853528</v>
      </c>
      <c r="Q83" s="36">
        <v>22.13</v>
      </c>
      <c r="R83" s="38">
        <v>0</v>
      </c>
      <c r="S83" s="38">
        <v>0</v>
      </c>
      <c r="T83" s="37">
        <f>SUMPRODUCT(LTA!J83:AN83,LTA!J$101:AN$101,LTA!J$104:AN$104)</f>
        <v>12.67</v>
      </c>
      <c r="U83" s="37">
        <f>SUMPRODUCT(LTA!J83:AN83,LTA!J$102:AN$102,LTA!J$104:AN$104)</f>
        <v>94.99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-79</v>
      </c>
      <c r="AA83" s="75">
        <f>STOA!I83</f>
        <v>0</v>
      </c>
      <c r="AB83" s="75">
        <f>-STOA!O83</f>
        <v>0</v>
      </c>
      <c r="AC83">
        <f t="shared" si="3"/>
        <v>9.6877365964749806</v>
      </c>
      <c r="AD83">
        <f t="shared" si="4"/>
        <v>880.32182697588894</v>
      </c>
      <c r="AE83">
        <f>'IDT-1'!C83</f>
        <v>0</v>
      </c>
      <c r="AF83" s="24"/>
      <c r="AG83">
        <f t="shared" si="5"/>
        <v>880.32182697588894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-52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6.2057799999999999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44.018242082983903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749.89999950226127</v>
      </c>
      <c r="P84" s="36">
        <v>68.487387871853528</v>
      </c>
      <c r="Q84" s="36">
        <v>22.13</v>
      </c>
      <c r="R84" s="38">
        <v>0</v>
      </c>
      <c r="S84" s="38">
        <v>0</v>
      </c>
      <c r="T84" s="37">
        <f>SUMPRODUCT(LTA!J84:AN84,LTA!J$101:AN$101,LTA!J$104:AN$104)</f>
        <v>12.67</v>
      </c>
      <c r="U84" s="37">
        <f>SUMPRODUCT(LTA!J84:AN84,LTA!J$102:AN$102,LTA!J$104:AN$104)</f>
        <v>95.149999999999991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-49</v>
      </c>
      <c r="AA84" s="75">
        <f>STOA!I84</f>
        <v>0</v>
      </c>
      <c r="AB84" s="75">
        <f>-STOA!O84</f>
        <v>0</v>
      </c>
      <c r="AC84">
        <f t="shared" si="3"/>
        <v>9.1341482557365232</v>
      </c>
      <c r="AD84">
        <f t="shared" si="4"/>
        <v>901.33630120136218</v>
      </c>
      <c r="AE84">
        <f>'IDT-1'!C84</f>
        <v>-27</v>
      </c>
      <c r="AF84" s="24"/>
      <c r="AG84">
        <f t="shared" si="5"/>
        <v>874.33630120136218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-39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6.2057799999999999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53.79785152350145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727.07915578541827</v>
      </c>
      <c r="P85" s="36">
        <v>68.487387871853528</v>
      </c>
      <c r="Q85" s="36">
        <v>22.13</v>
      </c>
      <c r="R85" s="38">
        <v>0</v>
      </c>
      <c r="S85" s="38">
        <v>0</v>
      </c>
      <c r="T85" s="37">
        <f>SUMPRODUCT(LTA!J85:AN85,LTA!J$101:AN$101,LTA!J$104:AN$104)</f>
        <v>12.67</v>
      </c>
      <c r="U85" s="37">
        <f>SUMPRODUCT(LTA!J85:AN85,LTA!J$102:AN$102,LTA!J$104:AN$104)</f>
        <v>95.49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-19</v>
      </c>
      <c r="AA85" s="75">
        <f>STOA!I85</f>
        <v>0</v>
      </c>
      <c r="AB85" s="75">
        <f>-STOA!O85</f>
        <v>0</v>
      </c>
      <c r="AC85">
        <f t="shared" si="3"/>
        <v>8.9596886260162751</v>
      </c>
      <c r="AD85">
        <f t="shared" si="4"/>
        <v>896.80952655475699</v>
      </c>
      <c r="AE85">
        <f>'IDT-1'!C85</f>
        <v>-50</v>
      </c>
      <c r="AF85" s="24"/>
      <c r="AG85">
        <f t="shared" si="5"/>
        <v>846.80952655475699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-61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6.2057799999999999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53.79785152350145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721.2681815066245</v>
      </c>
      <c r="P86" s="36">
        <v>68.487387871853528</v>
      </c>
      <c r="Q86" s="36">
        <v>22.13</v>
      </c>
      <c r="R86" s="38">
        <v>0</v>
      </c>
      <c r="S86" s="38">
        <v>0</v>
      </c>
      <c r="T86" s="37">
        <f>SUMPRODUCT(LTA!J86:AN86,LTA!J$101:AN$101,LTA!J$104:AN$104)</f>
        <v>12.67</v>
      </c>
      <c r="U86" s="37">
        <f>SUMPRODUCT(LTA!J86:AN86,LTA!J$102:AN$102,LTA!J$104:AN$104)</f>
        <v>95.649999999999991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-19</v>
      </c>
      <c r="AA86" s="75">
        <f>STOA!I86</f>
        <v>0</v>
      </c>
      <c r="AB86" s="75">
        <f>-STOA!O86</f>
        <v>0</v>
      </c>
      <c r="AC86">
        <f t="shared" si="3"/>
        <v>8.9291627575241854</v>
      </c>
      <c r="AD86">
        <f t="shared" si="4"/>
        <v>889.18907814445527</v>
      </c>
      <c r="AE86">
        <f>'IDT-1'!C86</f>
        <v>-45</v>
      </c>
      <c r="AF86" s="24"/>
      <c r="AG86">
        <f t="shared" si="5"/>
        <v>844.18907814445527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-63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6.2057799999999999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53.79785152350145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720.4876544169432</v>
      </c>
      <c r="P87" s="36">
        <v>68.487387871853528</v>
      </c>
      <c r="Q87" s="36">
        <v>22.13</v>
      </c>
      <c r="R87" s="38">
        <v>0</v>
      </c>
      <c r="S87" s="38">
        <v>0</v>
      </c>
      <c r="T87" s="37">
        <f>SUMPRODUCT(LTA!J87:AN87,LTA!J$101:AN$101,LTA!J$104:AN$104)</f>
        <v>13.33</v>
      </c>
      <c r="U87" s="37">
        <f>SUMPRODUCT(LTA!J87:AN87,LTA!J$102:AN$102,LTA!J$104:AN$104)</f>
        <v>95.83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-49</v>
      </c>
      <c r="AA87" s="75">
        <f>STOA!I87</f>
        <v>0</v>
      </c>
      <c r="AB87" s="75">
        <f>-STOA!O87</f>
        <v>0</v>
      </c>
      <c r="AC87">
        <f t="shared" si="3"/>
        <v>9.1499124308179791</v>
      </c>
      <c r="AD87">
        <f t="shared" si="4"/>
        <v>863.02780138148034</v>
      </c>
      <c r="AE87">
        <f>'IDT-1'!C87</f>
        <v>-24.555</v>
      </c>
      <c r="AF87" s="24"/>
      <c r="AG87">
        <f t="shared" si="5"/>
        <v>838.47280138148039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-59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6.2057799999999999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53.79785152350145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720.4876544169432</v>
      </c>
      <c r="P88" s="36">
        <v>68.487387871853528</v>
      </c>
      <c r="Q88" s="36">
        <v>22.13</v>
      </c>
      <c r="R88" s="38">
        <v>0</v>
      </c>
      <c r="S88" s="38">
        <v>0</v>
      </c>
      <c r="T88" s="37">
        <f>SUMPRODUCT(LTA!J88:AN88,LTA!J$101:AN$101,LTA!J$104:AN$104)</f>
        <v>13.33</v>
      </c>
      <c r="U88" s="37">
        <f>SUMPRODUCT(LTA!J88:AN88,LTA!J$102:AN$102,LTA!J$104:AN$104)</f>
        <v>95.99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-49</v>
      </c>
      <c r="AA88" s="75">
        <f>STOA!I88</f>
        <v>0</v>
      </c>
      <c r="AB88" s="75">
        <f>-STOA!O88</f>
        <v>0</v>
      </c>
      <c r="AC88">
        <f t="shared" si="3"/>
        <v>9.1173717999184252</v>
      </c>
      <c r="AD88">
        <f t="shared" si="4"/>
        <v>867.22034201237989</v>
      </c>
      <c r="AE88">
        <f>'IDT-1'!C88</f>
        <v>-25.812999999999999</v>
      </c>
      <c r="AF88" s="24"/>
      <c r="AG88">
        <f t="shared" si="5"/>
        <v>841.4073420123799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6.2057799999999999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53.79785152350145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729.79569869988575</v>
      </c>
      <c r="P89" s="36">
        <v>68.487387871853528</v>
      </c>
      <c r="Q89" s="36">
        <v>22.13</v>
      </c>
      <c r="R89" s="38">
        <v>0</v>
      </c>
      <c r="S89" s="38">
        <v>0</v>
      </c>
      <c r="T89" s="37">
        <f>SUMPRODUCT(LTA!J89:AN89,LTA!J$101:AN$101,LTA!J$104:AN$104)</f>
        <v>13.33</v>
      </c>
      <c r="U89" s="37">
        <f>SUMPRODUCT(LTA!J89:AN89,LTA!J$102:AN$102,LTA!J$104:AN$104)</f>
        <v>95.99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-24</v>
      </c>
      <c r="AA89" s="75">
        <f>STOA!I89</f>
        <v>0</v>
      </c>
      <c r="AB89" s="75">
        <f>-STOA!O89</f>
        <v>0</v>
      </c>
      <c r="AC89">
        <f t="shared" si="3"/>
        <v>9.3734536841178127</v>
      </c>
      <c r="AD89">
        <f t="shared" si="4"/>
        <v>855.27230441112295</v>
      </c>
      <c r="AE89">
        <f>'IDT-1'!C89</f>
        <v>-19.898</v>
      </c>
      <c r="AF89" s="24"/>
      <c r="AG89">
        <f t="shared" si="5"/>
        <v>835.37430441112292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-101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6.2057799999999999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53.79785152350145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741.16926182310544</v>
      </c>
      <c r="P90" s="36">
        <v>68.487387871853528</v>
      </c>
      <c r="Q90" s="36">
        <v>22.13</v>
      </c>
      <c r="R90" s="38">
        <v>0</v>
      </c>
      <c r="S90" s="38">
        <v>0</v>
      </c>
      <c r="T90" s="37">
        <f>SUMPRODUCT(LTA!J90:AN90,LTA!J$101:AN$101,LTA!J$104:AN$104)</f>
        <v>13.33</v>
      </c>
      <c r="U90" s="37">
        <f>SUMPRODUCT(LTA!J90:AN90,LTA!J$102:AN$102,LTA!J$104:AN$104)</f>
        <v>96.149999999999991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-79</v>
      </c>
      <c r="AA90" s="75">
        <f>STOA!I90</f>
        <v>0</v>
      </c>
      <c r="AB90" s="75">
        <f>-STOA!O90</f>
        <v>0</v>
      </c>
      <c r="AC90">
        <f t="shared" si="3"/>
        <v>9.648229926575528</v>
      </c>
      <c r="AD90">
        <f t="shared" si="4"/>
        <v>845.53109129188499</v>
      </c>
      <c r="AE90">
        <f>'IDT-1'!C90</f>
        <v>-5.08</v>
      </c>
      <c r="AF90" s="24"/>
      <c r="AG90">
        <f t="shared" si="5"/>
        <v>840.45109129188495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-67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6.2057799999999999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54.140000000000008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743.30292960053919</v>
      </c>
      <c r="P91" s="36">
        <v>68.487387871853528</v>
      </c>
      <c r="Q91" s="36">
        <v>22.13</v>
      </c>
      <c r="R91" s="38">
        <v>0</v>
      </c>
      <c r="S91" s="38">
        <v>0</v>
      </c>
      <c r="T91" s="37">
        <f>SUMPRODUCT(LTA!J91:AN91,LTA!J$101:AN$101,LTA!J$104:AN$104)</f>
        <v>21.67</v>
      </c>
      <c r="U91" s="37">
        <f>SUMPRODUCT(LTA!J91:AN91,LTA!J$102:AN$102,LTA!J$104:AN$104)</f>
        <v>96.33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-74</v>
      </c>
      <c r="AA91" s="75">
        <f>STOA!I91</f>
        <v>0</v>
      </c>
      <c r="AB91" s="75">
        <f>-STOA!O91</f>
        <v>0</v>
      </c>
      <c r="AC91">
        <f t="shared" si="3"/>
        <v>9.7829505717330036</v>
      </c>
      <c r="AD91">
        <f t="shared" si="4"/>
        <v>851.39218690065979</v>
      </c>
      <c r="AE91">
        <f>'IDT-1'!C91</f>
        <v>-7.1970000000000001</v>
      </c>
      <c r="AF91" s="24"/>
      <c r="AG91">
        <f t="shared" si="5"/>
        <v>844.19518690065979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-77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6.2057799999999999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54.140000000000008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740.98003476014071</v>
      </c>
      <c r="P92" s="36">
        <v>68.487387871853528</v>
      </c>
      <c r="Q92" s="36">
        <v>22.13</v>
      </c>
      <c r="R92" s="38">
        <v>0</v>
      </c>
      <c r="S92" s="38">
        <v>0</v>
      </c>
      <c r="T92" s="37">
        <f>SUMPRODUCT(LTA!J92:AN92,LTA!J$101:AN$101,LTA!J$104:AN$104)</f>
        <v>21</v>
      </c>
      <c r="U92" s="37">
        <f>SUMPRODUCT(LTA!J92:AN92,LTA!J$102:AN$102,LTA!J$104:AN$104)</f>
        <v>96.49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-34</v>
      </c>
      <c r="AA92" s="75">
        <f>STOA!I92</f>
        <v>0</v>
      </c>
      <c r="AB92" s="75">
        <f>-STOA!O92</f>
        <v>0</v>
      </c>
      <c r="AC92">
        <f t="shared" si="3"/>
        <v>9.6575003623749875</v>
      </c>
      <c r="AD92">
        <f t="shared" si="4"/>
        <v>860.68474226961928</v>
      </c>
      <c r="AE92">
        <f>'IDT-1'!C92</f>
        <v>-15.664</v>
      </c>
      <c r="AF92" s="24"/>
      <c r="AG92">
        <f t="shared" si="5"/>
        <v>845.02074226961929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6.2057799999999999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54.482756701633399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729.66948531992432</v>
      </c>
      <c r="P93" s="36">
        <v>68.487387871853528</v>
      </c>
      <c r="Q93" s="36">
        <v>22.13</v>
      </c>
      <c r="R93" s="38">
        <v>0</v>
      </c>
      <c r="S93" s="38">
        <v>0</v>
      </c>
      <c r="T93" s="37">
        <f>SUMPRODUCT(LTA!J93:AN93,LTA!J$101:AN$101,LTA!J$104:AN$104)</f>
        <v>20</v>
      </c>
      <c r="U93" s="37">
        <f>SUMPRODUCT(LTA!J93:AN93,LTA!J$102:AN$102,LTA!J$104:AN$104)</f>
        <v>96.649999999999991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-29</v>
      </c>
      <c r="AA93" s="75">
        <f>STOA!I93</f>
        <v>0</v>
      </c>
      <c r="AB93" s="75">
        <f>-STOA!O93</f>
        <v>0</v>
      </c>
      <c r="AC93">
        <f t="shared" si="3"/>
        <v>9.4820744838468887</v>
      </c>
      <c r="AD93">
        <f t="shared" si="4"/>
        <v>858.05237540956443</v>
      </c>
      <c r="AE93">
        <f>'IDT-1'!C93</f>
        <v>-19.898</v>
      </c>
      <c r="AF93" s="24"/>
      <c r="AG93">
        <f t="shared" si="5"/>
        <v>838.15437540956441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-101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6.2057799999999999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54.482756701633399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728.05766664086116</v>
      </c>
      <c r="P94" s="36">
        <v>68.487387871853528</v>
      </c>
      <c r="Q94" s="36">
        <v>22.13</v>
      </c>
      <c r="R94" s="38">
        <v>0</v>
      </c>
      <c r="S94" s="38">
        <v>0</v>
      </c>
      <c r="T94" s="37">
        <f>SUMPRODUCT(LTA!J94:AN94,LTA!J$101:AN$101,LTA!J$104:AN$104)</f>
        <v>20</v>
      </c>
      <c r="U94" s="37">
        <f>SUMPRODUCT(LTA!J94:AN94,LTA!J$102:AN$102,LTA!J$104:AN$104)</f>
        <v>96.83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-80</v>
      </c>
      <c r="AA94" s="75">
        <f>STOA!I94</f>
        <v>0</v>
      </c>
      <c r="AB94" s="75">
        <f>-STOA!O94</f>
        <v>0</v>
      </c>
      <c r="AC94">
        <f t="shared" si="3"/>
        <v>9.2752105792703095</v>
      </c>
      <c r="AD94">
        <f t="shared" si="4"/>
        <v>879.82742063507794</v>
      </c>
      <c r="AE94">
        <f>'IDT-1'!C94</f>
        <v>-29</v>
      </c>
      <c r="AF94" s="24"/>
      <c r="AG94">
        <f t="shared" si="5"/>
        <v>850.82742063507794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-27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6.2057799999999999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54.482756701633399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718.96527250295367</v>
      </c>
      <c r="P95" s="36">
        <v>68.487387871853528</v>
      </c>
      <c r="Q95" s="36">
        <v>22.13</v>
      </c>
      <c r="R95" s="38">
        <v>0</v>
      </c>
      <c r="S95" s="38">
        <v>0</v>
      </c>
      <c r="T95" s="37">
        <f>SUMPRODUCT(LTA!J95:AN95,LTA!J$101:AN$101,LTA!J$104:AN$104)</f>
        <v>20</v>
      </c>
      <c r="U95" s="37">
        <f>SUMPRODUCT(LTA!J95:AN95,LTA!J$102:AN$102,LTA!J$104:AN$104)</f>
        <v>96.83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-50</v>
      </c>
      <c r="AA95" s="75">
        <f>STOA!I95</f>
        <v>0</v>
      </c>
      <c r="AB95" s="75">
        <f>-STOA!O95</f>
        <v>0</v>
      </c>
      <c r="AC95">
        <f t="shared" si="3"/>
        <v>8.9955266831145497</v>
      </c>
      <c r="AD95">
        <f t="shared" si="4"/>
        <v>895.01471039332614</v>
      </c>
      <c r="AE95">
        <f>'IDT-1'!C95</f>
        <v>-51.226999999999997</v>
      </c>
      <c r="AF95" s="24"/>
      <c r="AG95">
        <f t="shared" si="5"/>
        <v>843.78771039332617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-33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6.2057799999999999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54.482756701633399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711.99658819762124</v>
      </c>
      <c r="P96" s="36">
        <v>68.487387871853528</v>
      </c>
      <c r="Q96" s="36">
        <v>22.13</v>
      </c>
      <c r="R96" s="38">
        <v>0</v>
      </c>
      <c r="S96" s="38">
        <v>0</v>
      </c>
      <c r="T96" s="37">
        <f>SUMPRODUCT(LTA!J96:AN96,LTA!J$101:AN$101,LTA!J$104:AN$104)</f>
        <v>20</v>
      </c>
      <c r="U96" s="37">
        <f>SUMPRODUCT(LTA!J96:AN96,LTA!J$102:AN$102,LTA!J$104:AN$104)</f>
        <v>96.99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-35</v>
      </c>
      <c r="AA96" s="75">
        <f>STOA!I96</f>
        <v>0</v>
      </c>
      <c r="AB96" s="75">
        <f>-STOA!O96</f>
        <v>0</v>
      </c>
      <c r="AC96">
        <f t="shared" si="3"/>
        <v>8.8112663690764208</v>
      </c>
      <c r="AD96">
        <f t="shared" si="4"/>
        <v>903.39028640203185</v>
      </c>
      <c r="AE96">
        <f>'IDT-1'!C96</f>
        <v>-59.694000000000003</v>
      </c>
      <c r="AF96" s="24"/>
      <c r="AG96">
        <f t="shared" si="5"/>
        <v>843.69628640203189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-33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6.2057799999999999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54.482756701633399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707.3507985168244</v>
      </c>
      <c r="P97" s="36">
        <v>68.487387871853528</v>
      </c>
      <c r="Q97" s="36">
        <v>22.13</v>
      </c>
      <c r="R97" s="38">
        <v>0</v>
      </c>
      <c r="S97" s="38">
        <v>0</v>
      </c>
      <c r="T97" s="37">
        <f>SUMPRODUCT(LTA!J97:AN97,LTA!J$101:AN$101,LTA!J$104:AN$104)</f>
        <v>20</v>
      </c>
      <c r="U97" s="37">
        <f>SUMPRODUCT(LTA!J97:AN97,LTA!J$102:AN$102,LTA!J$104:AN$104)</f>
        <v>97.149999999999991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-40</v>
      </c>
      <c r="AA97" s="75">
        <f>STOA!I97</f>
        <v>0</v>
      </c>
      <c r="AB97" s="75">
        <f>-STOA!O97</f>
        <v>0</v>
      </c>
      <c r="AC97">
        <f t="shared" si="3"/>
        <v>8.8328838398319505</v>
      </c>
      <c r="AD97">
        <f t="shared" si="4"/>
        <v>891.88287925047939</v>
      </c>
      <c r="AE97">
        <f>'IDT-1'!C97</f>
        <v>-55.460999999999999</v>
      </c>
      <c r="AF97" s="24"/>
      <c r="AG97">
        <f t="shared" si="5"/>
        <v>836.42187925047938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6.2057799999999999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54.482756701633399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702.70500905189044</v>
      </c>
      <c r="P98" s="36">
        <v>68.487387871853528</v>
      </c>
      <c r="Q98" s="36">
        <v>22.13</v>
      </c>
      <c r="R98" s="38">
        <v>0</v>
      </c>
      <c r="S98" s="38">
        <v>0</v>
      </c>
      <c r="T98" s="37">
        <f>SUMPRODUCT(LTA!J98:AN98,LTA!J$101:AN$101,LTA!J$104:AN$104)</f>
        <v>20</v>
      </c>
      <c r="U98" s="37">
        <f>SUMPRODUCT(LTA!J98:AN98,LTA!J$102:AN$102,LTA!J$104:AN$104)</f>
        <v>97.149999999999991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-80</v>
      </c>
      <c r="AA98" s="75">
        <f>STOA!I98</f>
        <v>0</v>
      </c>
      <c r="AB98" s="75">
        <f>-STOA!O98</f>
        <v>0</v>
      </c>
      <c r="AC98">
        <f t="shared" si="3"/>
        <v>9.1835324636714013</v>
      </c>
      <c r="AD98">
        <f t="shared" si="4"/>
        <v>840.88644116170599</v>
      </c>
      <c r="AE98">
        <f>'IDT-1'!C98</f>
        <v>-14</v>
      </c>
      <c r="AF98" s="24"/>
      <c r="AG98">
        <f t="shared" si="5"/>
        <v>826.88644116170599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-41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0.14756808250000011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1.1456841373318984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15.267267824991904</v>
      </c>
      <c r="P99" s="36">
        <f t="shared" si="6"/>
        <v>1.4546164930157006</v>
      </c>
      <c r="Q99" s="36">
        <f t="shared" si="6"/>
        <v>0.43383891121985402</v>
      </c>
      <c r="R99" s="38">
        <f t="shared" si="6"/>
        <v>0.27159999999999979</v>
      </c>
      <c r="S99" s="38">
        <f t="shared" si="6"/>
        <v>0</v>
      </c>
      <c r="T99" s="37">
        <f t="shared" si="6"/>
        <v>2.2031774999999998</v>
      </c>
      <c r="U99" s="37">
        <f t="shared" si="6"/>
        <v>2.1830624999999975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-2.2253975000000001</v>
      </c>
      <c r="AA99" s="75">
        <f t="shared" si="6"/>
        <v>0</v>
      </c>
      <c r="AB99" s="75">
        <f t="shared" si="6"/>
        <v>0</v>
      </c>
      <c r="AC99">
        <f t="shared" si="6"/>
        <v>0.21883256034894408</v>
      </c>
      <c r="AD99">
        <f t="shared" si="6"/>
        <v>19.968038368710413</v>
      </c>
      <c r="AE99">
        <f t="shared" si="6"/>
        <v>-0.15612175</v>
      </c>
      <c r="AG99">
        <f t="shared" si="6"/>
        <v>19.811916618710416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-0.69174999999999998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7.8534900000000007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44.495077597695712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620.15301265363837</v>
      </c>
      <c r="P3" s="36">
        <v>75.277128909229589</v>
      </c>
      <c r="Q3" s="36">
        <v>26.72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348.00000000000006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-151</v>
      </c>
      <c r="AA3" s="75">
        <f>STOA!J3</f>
        <v>10.050000000000001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10.793559330405774</v>
      </c>
      <c r="AD3">
        <f>SUM(B3:AB3,AI3:AV3)-AC3</f>
        <v>970.63646983015792</v>
      </c>
      <c r="AE3">
        <f>'IDT-1'!F3</f>
        <v>0</v>
      </c>
      <c r="AF3" s="24"/>
      <c r="AG3">
        <f>SUM(AD3:AF3)</f>
        <v>970.63646983015792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7.8534900000000007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44.314221782032945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745.93234048546435</v>
      </c>
      <c r="P4" s="36">
        <v>75.277128909229589</v>
      </c>
      <c r="Q4" s="36">
        <v>26.72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348.00000000000006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-165</v>
      </c>
      <c r="AA4" s="75">
        <f>STOA!J4</f>
        <v>10.050000000000001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11.967182703489991</v>
      </c>
      <c r="AD4">
        <f t="shared" ref="AD4:AD67" si="1">SUM(B4:AB4,AI4:AV4)-AC4</f>
        <v>1081.061318473237</v>
      </c>
      <c r="AE4">
        <f>'IDT-1'!F4</f>
        <v>0</v>
      </c>
      <c r="AF4" s="24"/>
      <c r="AG4">
        <f t="shared" ref="AG4:AG67" si="2">SUM(AD4:AF4)</f>
        <v>1081.061318473237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7.8534900000000007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49.220000000000006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883.47269556684023</v>
      </c>
      <c r="P5" s="36">
        <v>75.277128909229589</v>
      </c>
      <c r="Q5" s="36">
        <v>26.72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348.00000000000006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-176</v>
      </c>
      <c r="AA5" s="75">
        <f>STOA!J5</f>
        <v>10.050000000000001</v>
      </c>
      <c r="AB5" s="75">
        <f>-STOA!P5</f>
        <v>0</v>
      </c>
      <c r="AC5">
        <f t="shared" si="0"/>
        <v>13.256912958178251</v>
      </c>
      <c r="AD5">
        <f t="shared" si="1"/>
        <v>1211.2177215178915</v>
      </c>
      <c r="AE5">
        <f>'IDT-1'!F5</f>
        <v>0</v>
      </c>
      <c r="AF5" s="24"/>
      <c r="AG5">
        <f t="shared" si="2"/>
        <v>1211.2177215178915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7.8534900000000007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49.220000000000006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784.6230653456679</v>
      </c>
      <c r="P6" s="36">
        <v>75.277128909229589</v>
      </c>
      <c r="Q6" s="36">
        <v>26.72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348.00000000000006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-188</v>
      </c>
      <c r="AA6" s="75">
        <f>STOA!J6</f>
        <v>10.050000000000001</v>
      </c>
      <c r="AB6" s="75">
        <f>-STOA!P6</f>
        <v>0</v>
      </c>
      <c r="AC6">
        <f t="shared" si="0"/>
        <v>12.528229957019072</v>
      </c>
      <c r="AD6">
        <f t="shared" si="1"/>
        <v>1101.0967742978785</v>
      </c>
      <c r="AE6">
        <f>'IDT-1'!F6</f>
        <v>0</v>
      </c>
      <c r="AF6" s="24"/>
      <c r="AG6">
        <f t="shared" si="2"/>
        <v>1101.0967742978785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7.8534900000000007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68.52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778.57545595602028</v>
      </c>
      <c r="P7" s="36">
        <v>75.277128909229589</v>
      </c>
      <c r="Q7" s="36">
        <v>26.72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348.00000000000006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-247</v>
      </c>
      <c r="AA7" s="75">
        <f>STOA!J7</f>
        <v>10.050000000000001</v>
      </c>
      <c r="AB7" s="75">
        <f>-STOA!P7</f>
        <v>0</v>
      </c>
      <c r="AC7">
        <f t="shared" si="0"/>
        <v>13.204448343914486</v>
      </c>
      <c r="AD7">
        <f t="shared" si="1"/>
        <v>1062.4229465213355</v>
      </c>
      <c r="AE7">
        <f>'IDT-1'!F7</f>
        <v>0</v>
      </c>
      <c r="AF7" s="24"/>
      <c r="AG7">
        <f t="shared" si="2"/>
        <v>1062.4229465213355</v>
      </c>
      <c r="AI7" s="34">
        <f>PXIL!J7</f>
        <v>0</v>
      </c>
      <c r="AJ7" s="34">
        <f>PXIL!P7</f>
        <v>0</v>
      </c>
      <c r="AK7" s="34">
        <f>RTM_IEX!J7</f>
        <v>7.75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7.8534900000000007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68.52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776.2704869721972</v>
      </c>
      <c r="P8" s="36">
        <v>75.277128909229589</v>
      </c>
      <c r="Q8" s="36">
        <v>26.72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348.00000000000006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-262</v>
      </c>
      <c r="AA8" s="75">
        <f>STOA!J8</f>
        <v>10.050000000000001</v>
      </c>
      <c r="AB8" s="75">
        <f>-STOA!P8</f>
        <v>0</v>
      </c>
      <c r="AC8">
        <f t="shared" si="0"/>
        <v>13.321561970323708</v>
      </c>
      <c r="AD8">
        <f t="shared" si="1"/>
        <v>1046.120863911103</v>
      </c>
      <c r="AE8">
        <f>'IDT-1'!F8</f>
        <v>0</v>
      </c>
      <c r="AF8" s="24"/>
      <c r="AG8">
        <f t="shared" si="2"/>
        <v>1046.120863911103</v>
      </c>
      <c r="AI8" s="34">
        <f>PXIL!J8</f>
        <v>0</v>
      </c>
      <c r="AJ8" s="34">
        <f>PXIL!P8</f>
        <v>0</v>
      </c>
      <c r="AK8" s="34">
        <f>RTM_IEX!J8</f>
        <v>8.8699999999999992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7.8534900000000007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68.52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781.12034954761202</v>
      </c>
      <c r="P9" s="36">
        <v>75.277128909229589</v>
      </c>
      <c r="Q9" s="36">
        <v>26.72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348.00000000000006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-266</v>
      </c>
      <c r="AA9" s="75">
        <f>STOA!J9</f>
        <v>10.050000000000001</v>
      </c>
      <c r="AB9" s="75">
        <f>-STOA!P9</f>
        <v>0</v>
      </c>
      <c r="AC9">
        <f t="shared" si="0"/>
        <v>13.443393446856749</v>
      </c>
      <c r="AD9">
        <f t="shared" si="1"/>
        <v>1052.4688950099849</v>
      </c>
      <c r="AE9">
        <f>'IDT-1'!F9</f>
        <v>0</v>
      </c>
      <c r="AF9" s="24"/>
      <c r="AG9">
        <f t="shared" si="2"/>
        <v>1052.4688950099849</v>
      </c>
      <c r="AI9" s="34">
        <f>PXIL!J9</f>
        <v>0</v>
      </c>
      <c r="AJ9" s="34">
        <f>PXIL!P9</f>
        <v>0</v>
      </c>
      <c r="AK9" s="34">
        <f>RTM_IEX!J9</f>
        <v>14.49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7.8534900000000007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753.10543690073825</v>
      </c>
      <c r="P10" s="36">
        <v>75.277128909229589</v>
      </c>
      <c r="Q10" s="36">
        <v>26.72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348.00000000000006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-204.4</v>
      </c>
      <c r="AA10" s="75">
        <f>STOA!J10</f>
        <v>10.050000000000001</v>
      </c>
      <c r="AB10" s="75">
        <f>-STOA!P10</f>
        <v>0</v>
      </c>
      <c r="AC10">
        <f t="shared" si="0"/>
        <v>12.408960864769844</v>
      </c>
      <c r="AD10">
        <f t="shared" si="1"/>
        <v>1054.0784149451979</v>
      </c>
      <c r="AE10">
        <f>'IDT-1'!F10</f>
        <v>0</v>
      </c>
      <c r="AF10" s="24"/>
      <c r="AG10">
        <f t="shared" si="2"/>
        <v>1054.0784149451979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7.8534900000000007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644.6967420260886</v>
      </c>
      <c r="P11" s="36">
        <v>75.277128909229589</v>
      </c>
      <c r="Q11" s="36">
        <v>7.78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337.1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-56</v>
      </c>
      <c r="AA11" s="75">
        <f>STOA!J11</f>
        <v>9.9600000000000009</v>
      </c>
      <c r="AB11" s="75">
        <f>-STOA!P11</f>
        <v>0</v>
      </c>
      <c r="AC11">
        <f t="shared" si="0"/>
        <v>10.286286541820369</v>
      </c>
      <c r="AD11">
        <f t="shared" si="1"/>
        <v>1031.262394393498</v>
      </c>
      <c r="AE11">
        <f>'IDT-1'!F11</f>
        <v>0</v>
      </c>
      <c r="AF11" s="24"/>
      <c r="AG11">
        <f t="shared" si="2"/>
        <v>1031.262394393498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7.8534900000000007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618.04374728261587</v>
      </c>
      <c r="P12" s="36">
        <v>75.277128909229589</v>
      </c>
      <c r="Q12" s="36">
        <v>26.86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337.1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-66</v>
      </c>
      <c r="AA12" s="75">
        <f>STOA!J12</f>
        <v>9.9600000000000009</v>
      </c>
      <c r="AB12" s="75">
        <f>-STOA!P12</f>
        <v>0</v>
      </c>
      <c r="AC12">
        <f t="shared" si="0"/>
        <v>10.121019493276528</v>
      </c>
      <c r="AD12">
        <f t="shared" si="1"/>
        <v>1035.8546666985692</v>
      </c>
      <c r="AE12">
        <f>'IDT-1'!F12</f>
        <v>0</v>
      </c>
      <c r="AF12" s="24"/>
      <c r="AG12">
        <f t="shared" si="2"/>
        <v>1035.8546666985692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-13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7.8534900000000007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50.73772822923663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617.64519067461788</v>
      </c>
      <c r="P13" s="36">
        <v>75.277128909229589</v>
      </c>
      <c r="Q13" s="36">
        <v>26.72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338.02000000000004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-82</v>
      </c>
      <c r="AA13" s="75">
        <f>STOA!J13</f>
        <v>9.9600000000000009</v>
      </c>
      <c r="AB13" s="75">
        <f>-STOA!P13</f>
        <v>0</v>
      </c>
      <c r="AC13">
        <f t="shared" si="0"/>
        <v>10.291372531667824</v>
      </c>
      <c r="AD13">
        <f t="shared" si="1"/>
        <v>1017.8034852814164</v>
      </c>
      <c r="AE13">
        <f>'IDT-1'!F13</f>
        <v>0</v>
      </c>
      <c r="AF13" s="24"/>
      <c r="AG13">
        <f t="shared" si="2"/>
        <v>1017.8034852814164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-16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7.8534900000000007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50.73772822923663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620.50130071868853</v>
      </c>
      <c r="P14" s="36">
        <v>75.277128909229589</v>
      </c>
      <c r="Q14" s="36">
        <v>26.72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338.02000000000004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-95</v>
      </c>
      <c r="AA14" s="75">
        <f>STOA!J14</f>
        <v>9.9600000000000009</v>
      </c>
      <c r="AB14" s="75">
        <f>-STOA!P14</f>
        <v>0</v>
      </c>
      <c r="AC14">
        <f t="shared" si="0"/>
        <v>10.433960064186465</v>
      </c>
      <c r="AD14">
        <f t="shared" si="1"/>
        <v>1006.5170077929683</v>
      </c>
      <c r="AE14">
        <f>'IDT-1'!F14</f>
        <v>0</v>
      </c>
      <c r="AF14" s="24"/>
      <c r="AG14">
        <f t="shared" si="2"/>
        <v>1006.5170077929683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-17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7.8534900000000007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50.73772822923663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621.80984884112365</v>
      </c>
      <c r="P15" s="36">
        <v>75.277128909229589</v>
      </c>
      <c r="Q15" s="36">
        <v>26.72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337.87000000000006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-106</v>
      </c>
      <c r="AA15" s="75">
        <f>STOA!J15</f>
        <v>9.9600000000000009</v>
      </c>
      <c r="AB15" s="75">
        <f>-STOA!P15</f>
        <v>0</v>
      </c>
      <c r="AC15">
        <f t="shared" si="0"/>
        <v>10.596172707462925</v>
      </c>
      <c r="AD15">
        <f t="shared" si="1"/>
        <v>989.51334327212714</v>
      </c>
      <c r="AE15">
        <f>'IDT-1'!F15</f>
        <v>0</v>
      </c>
      <c r="AF15" s="24"/>
      <c r="AG15">
        <f t="shared" si="2"/>
        <v>989.51334327212714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7.8534900000000007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50.73772822923663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621.80977158974065</v>
      </c>
      <c r="P16" s="36">
        <v>75.277128909229589</v>
      </c>
      <c r="Q16" s="36">
        <v>26.72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337.87000000000006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-113</v>
      </c>
      <c r="AA16" s="75">
        <f>STOA!J16</f>
        <v>9.9600000000000009</v>
      </c>
      <c r="AB16" s="75">
        <f>-STOA!P16</f>
        <v>0</v>
      </c>
      <c r="AC16">
        <f t="shared" si="0"/>
        <v>10.65547016262553</v>
      </c>
      <c r="AD16">
        <f t="shared" si="1"/>
        <v>982.45396856558159</v>
      </c>
      <c r="AE16">
        <f>'IDT-1'!F16</f>
        <v>0</v>
      </c>
      <c r="AF16" s="24"/>
      <c r="AG16">
        <f t="shared" si="2"/>
        <v>982.45396856558159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7.8534900000000007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50.73772822923663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616.5992039190611</v>
      </c>
      <c r="P17" s="36">
        <v>75.277128909229589</v>
      </c>
      <c r="Q17" s="36">
        <v>26.72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337.87000000000006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-117</v>
      </c>
      <c r="AA17" s="75">
        <f>STOA!J17</f>
        <v>9.9600000000000009</v>
      </c>
      <c r="AB17" s="75">
        <f>-STOA!P17</f>
        <v>0</v>
      </c>
      <c r="AC17">
        <f t="shared" si="0"/>
        <v>10.603230236466933</v>
      </c>
      <c r="AD17">
        <f t="shared" si="1"/>
        <v>978.29564082106049</v>
      </c>
      <c r="AE17">
        <f>'IDT-1'!F17</f>
        <v>0</v>
      </c>
      <c r="AF17" s="24"/>
      <c r="AG17">
        <f t="shared" si="2"/>
        <v>978.29564082106049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-19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7.8534900000000007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50.73772822923663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616.59912502629038</v>
      </c>
      <c r="P18" s="36">
        <v>75.277128909229589</v>
      </c>
      <c r="Q18" s="36">
        <v>26.72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337.87000000000006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-121</v>
      </c>
      <c r="AA18" s="75">
        <f>STOA!J18</f>
        <v>9.9600000000000009</v>
      </c>
      <c r="AB18" s="75">
        <f>-STOA!P18</f>
        <v>0</v>
      </c>
      <c r="AC18">
        <f t="shared" si="0"/>
        <v>10.637114204667215</v>
      </c>
      <c r="AD18">
        <f t="shared" si="1"/>
        <v>974.26167796008951</v>
      </c>
      <c r="AE18">
        <f>'IDT-1'!F18</f>
        <v>0</v>
      </c>
      <c r="AF18" s="24"/>
      <c r="AG18">
        <f t="shared" si="2"/>
        <v>974.26167796008951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-19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7.8534900000000007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50.73772822923663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616.59917915557151</v>
      </c>
      <c r="P19" s="36">
        <v>75.277128909229589</v>
      </c>
      <c r="Q19" s="36">
        <v>26.72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337.78000000000003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-126</v>
      </c>
      <c r="AA19" s="75">
        <f>STOA!J19</f>
        <v>9.86</v>
      </c>
      <c r="AB19" s="75">
        <f>-STOA!P19</f>
        <v>0</v>
      </c>
      <c r="AC19">
        <f t="shared" si="0"/>
        <v>10.643989817078063</v>
      </c>
      <c r="AD19">
        <f t="shared" si="1"/>
        <v>973.06485647695968</v>
      </c>
      <c r="AE19">
        <f>'IDT-1'!F19</f>
        <v>0</v>
      </c>
      <c r="AF19" s="24"/>
      <c r="AG19">
        <f t="shared" si="2"/>
        <v>973.06485647695968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7.8534900000000007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50.73772822923663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616.59918898525882</v>
      </c>
      <c r="P20" s="36">
        <v>75.277128909229589</v>
      </c>
      <c r="Q20" s="36">
        <v>26.72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337.78000000000003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-128</v>
      </c>
      <c r="AA20" s="75">
        <f>STOA!J20</f>
        <v>9.86</v>
      </c>
      <c r="AB20" s="75">
        <f>-STOA!P20</f>
        <v>0</v>
      </c>
      <c r="AC20">
        <f t="shared" si="0"/>
        <v>10.660932215097214</v>
      </c>
      <c r="AD20">
        <f t="shared" si="1"/>
        <v>971.04792390862781</v>
      </c>
      <c r="AE20">
        <f>'IDT-1'!F20</f>
        <v>0</v>
      </c>
      <c r="AF20" s="24"/>
      <c r="AG20">
        <f t="shared" si="2"/>
        <v>971.04792390862781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7.8534900000000007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50.73772822923663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617.90753673134952</v>
      </c>
      <c r="P21" s="36">
        <v>75.277128909229589</v>
      </c>
      <c r="Q21" s="36">
        <v>26.72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337.94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-126</v>
      </c>
      <c r="AA21" s="75">
        <f>STOA!J21</f>
        <v>9.86</v>
      </c>
      <c r="AB21" s="75">
        <f>-STOA!P21</f>
        <v>0</v>
      </c>
      <c r="AC21">
        <f t="shared" si="0"/>
        <v>10.647852862989708</v>
      </c>
      <c r="AD21">
        <f t="shared" si="1"/>
        <v>975.52935100682612</v>
      </c>
      <c r="AE21">
        <f>'IDT-1'!F21</f>
        <v>0</v>
      </c>
      <c r="AF21" s="24"/>
      <c r="AG21">
        <f t="shared" si="2"/>
        <v>975.52935100682612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-14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7.8534900000000007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50.73772822923663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617.90753673134952</v>
      </c>
      <c r="P22" s="36">
        <v>75.277128909229589</v>
      </c>
      <c r="Q22" s="36">
        <v>26.72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337.94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-121</v>
      </c>
      <c r="AA22" s="75">
        <f>STOA!J22</f>
        <v>9.86</v>
      </c>
      <c r="AB22" s="75">
        <f>-STOA!P22</f>
        <v>0</v>
      </c>
      <c r="AC22">
        <f t="shared" si="0"/>
        <v>10.613968232090153</v>
      </c>
      <c r="AD22">
        <f t="shared" si="1"/>
        <v>979.5632356377256</v>
      </c>
      <c r="AE22">
        <f>'IDT-1'!F22</f>
        <v>0</v>
      </c>
      <c r="AF22" s="24"/>
      <c r="AG22">
        <f t="shared" si="2"/>
        <v>979.5632356377256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7.8534900000000007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50.73772822923663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648.78387235121784</v>
      </c>
      <c r="P23" s="36">
        <v>75.277128909229589</v>
      </c>
      <c r="Q23" s="36">
        <v>7.73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323.74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-107</v>
      </c>
      <c r="AA23" s="75">
        <f>STOA!J23</f>
        <v>9.86</v>
      </c>
      <c r="AB23" s="75">
        <f>-STOA!P23</f>
        <v>0</v>
      </c>
      <c r="AC23">
        <f t="shared" si="0"/>
        <v>10.382754508174823</v>
      </c>
      <c r="AD23">
        <f t="shared" si="1"/>
        <v>1002.4807849815093</v>
      </c>
      <c r="AE23">
        <f>'IDT-1'!F23</f>
        <v>0</v>
      </c>
      <c r="AF23" s="24"/>
      <c r="AG23">
        <f t="shared" si="2"/>
        <v>1002.4807849815093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7.8534900000000007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50.73772822923663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709.05793611873924</v>
      </c>
      <c r="P24" s="36">
        <v>48.285894056627832</v>
      </c>
      <c r="Q24" s="36">
        <v>7.73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282.45999999999998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-93</v>
      </c>
      <c r="AA24" s="75">
        <f>STOA!J24</f>
        <v>9.86</v>
      </c>
      <c r="AB24" s="75">
        <f>-STOA!P24</f>
        <v>0</v>
      </c>
      <c r="AC24">
        <f t="shared" si="0"/>
        <v>10.211733432012142</v>
      </c>
      <c r="AD24">
        <f t="shared" si="1"/>
        <v>1018.4446349725918</v>
      </c>
      <c r="AE24">
        <f>'IDT-1'!F24</f>
        <v>0</v>
      </c>
      <c r="AF24" s="24"/>
      <c r="AG24">
        <f t="shared" si="2"/>
        <v>1018.4446349725918</v>
      </c>
      <c r="AI24" s="34">
        <f>PXIL!J24</f>
        <v>0</v>
      </c>
      <c r="AJ24" s="34">
        <f>PXIL!P24</f>
        <v>0</v>
      </c>
      <c r="AK24" s="34">
        <f>RTM_IEX!J24</f>
        <v>5.79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7.8534900000000007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791.97103669139892</v>
      </c>
      <c r="P25" s="36">
        <v>75.277128909229589</v>
      </c>
      <c r="Q25" s="36">
        <v>26.72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356.43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-302</v>
      </c>
      <c r="AA25" s="75">
        <f>STOA!J25</f>
        <v>9.86</v>
      </c>
      <c r="AB25" s="75">
        <f>-STOA!P25</f>
        <v>0</v>
      </c>
      <c r="AC25">
        <f t="shared" si="0"/>
        <v>13.942148896960568</v>
      </c>
      <c r="AD25">
        <f t="shared" si="1"/>
        <v>1039.040826703668</v>
      </c>
      <c r="AE25">
        <f>'IDT-1'!F25</f>
        <v>0</v>
      </c>
      <c r="AF25" s="24"/>
      <c r="AG25">
        <f t="shared" si="2"/>
        <v>1039.040826703668</v>
      </c>
      <c r="AI25" s="34">
        <f>PXIL!J25</f>
        <v>0</v>
      </c>
      <c r="AJ25" s="34">
        <f>PXIL!P25</f>
        <v>0</v>
      </c>
      <c r="AK25" s="34">
        <f>RTM_IEX!J25</f>
        <v>17.38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7.8534900000000007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796.40558752699928</v>
      </c>
      <c r="P26" s="36">
        <v>75.277128909229589</v>
      </c>
      <c r="Q26" s="36">
        <v>26.72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360.57845799999996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-284</v>
      </c>
      <c r="AA26" s="75">
        <f>STOA!J26</f>
        <v>9.86</v>
      </c>
      <c r="AB26" s="75">
        <f>-STOA!P26</f>
        <v>0</v>
      </c>
      <c r="AC26">
        <f t="shared" si="0"/>
        <v>13.788769332131604</v>
      </c>
      <c r="AD26">
        <f t="shared" si="1"/>
        <v>1057.0872151040971</v>
      </c>
      <c r="AE26">
        <f>'IDT-1'!F26</f>
        <v>0</v>
      </c>
      <c r="AF26" s="24"/>
      <c r="AG26">
        <f t="shared" si="2"/>
        <v>1057.0872151040971</v>
      </c>
      <c r="AI26" s="34">
        <f>PXIL!J26</f>
        <v>0</v>
      </c>
      <c r="AJ26" s="34">
        <f>PXIL!P26</f>
        <v>0</v>
      </c>
      <c r="AK26" s="34">
        <f>RTM_IEX!J26</f>
        <v>8.69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7.8534900000000007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815.50836586611774</v>
      </c>
      <c r="P27" s="36">
        <v>75.277128909229589</v>
      </c>
      <c r="Q27" s="36">
        <v>26.72</v>
      </c>
      <c r="R27" s="38">
        <v>0.89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367.04217499999999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-275</v>
      </c>
      <c r="AA27" s="75">
        <f>STOA!J27</f>
        <v>9.77</v>
      </c>
      <c r="AB27" s="75">
        <f>-STOA!P27</f>
        <v>0</v>
      </c>
      <c r="AC27">
        <f t="shared" si="0"/>
        <v>13.885371473456198</v>
      </c>
      <c r="AD27">
        <f t="shared" si="1"/>
        <v>1086.567108301891</v>
      </c>
      <c r="AE27">
        <f>'IDT-1'!F27</f>
        <v>0</v>
      </c>
      <c r="AF27" s="24"/>
      <c r="AG27">
        <f t="shared" si="2"/>
        <v>1086.567108301891</v>
      </c>
      <c r="AI27" s="34">
        <f>PXIL!J27</f>
        <v>0</v>
      </c>
      <c r="AJ27" s="34">
        <f>PXIL!P27</f>
        <v>0</v>
      </c>
      <c r="AK27" s="34">
        <f>RTM_IEX!J27</f>
        <v>2.9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7.8534900000000007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816.0726209769141</v>
      </c>
      <c r="P28" s="36">
        <v>75.277128909229589</v>
      </c>
      <c r="Q28" s="36">
        <v>26.72</v>
      </c>
      <c r="R28" s="38">
        <v>2.57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371.15372099999996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-253</v>
      </c>
      <c r="AA28" s="75">
        <f>STOA!J28</f>
        <v>9.77</v>
      </c>
      <c r="AB28" s="75">
        <f>-STOA!P28</f>
        <v>0</v>
      </c>
      <c r="AC28">
        <f t="shared" si="0"/>
        <v>13.760374732839331</v>
      </c>
      <c r="AD28">
        <f t="shared" si="1"/>
        <v>1115.9979061533043</v>
      </c>
      <c r="AE28">
        <f>'IDT-1'!F28</f>
        <v>0</v>
      </c>
      <c r="AF28" s="24"/>
      <c r="AG28">
        <f t="shared" si="2"/>
        <v>1115.9979061533043</v>
      </c>
      <c r="AI28" s="34">
        <f>PXIL!J28</f>
        <v>0</v>
      </c>
      <c r="AJ28" s="34">
        <f>PXIL!P28</f>
        <v>0</v>
      </c>
      <c r="AK28" s="34">
        <f>RTM_IEX!J28</f>
        <v>3.85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7.8534900000000007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822.8522434748071</v>
      </c>
      <c r="P29" s="36">
        <v>66.54000000000002</v>
      </c>
      <c r="Q29" s="36">
        <v>26.72</v>
      </c>
      <c r="R29" s="38">
        <v>7.27</v>
      </c>
      <c r="S29" s="38">
        <v>0</v>
      </c>
      <c r="T29" s="37">
        <f>SUMPRODUCT(LTA!J29:AN29,LTA!J$101:AN$101,LTA!J$105:AN$105)</f>
        <v>1.07</v>
      </c>
      <c r="U29" s="37">
        <f>SUMPRODUCT(LTA!J29:AN29,LTA!J$102:AN$102,LTA!J$105:AN$105)</f>
        <v>367.20318800000001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-256</v>
      </c>
      <c r="AA29" s="75">
        <f>STOA!J29</f>
        <v>9.77</v>
      </c>
      <c r="AB29" s="75">
        <f>-STOA!P29</f>
        <v>0</v>
      </c>
      <c r="AC29">
        <f t="shared" si="0"/>
        <v>13.799832674958772</v>
      </c>
      <c r="AD29">
        <f t="shared" si="1"/>
        <v>1114.6304087998485</v>
      </c>
      <c r="AE29">
        <f>'IDT-1'!F29</f>
        <v>0</v>
      </c>
      <c r="AF29" s="24"/>
      <c r="AG29">
        <f t="shared" si="2"/>
        <v>1114.6304087998485</v>
      </c>
      <c r="AI29" s="34">
        <f>PXIL!J29</f>
        <v>0</v>
      </c>
      <c r="AJ29" s="34">
        <f>PXIL!P29</f>
        <v>0</v>
      </c>
      <c r="AK29" s="34">
        <f>RTM_IEX!J29</f>
        <v>5.66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7.8534900000000007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819.99631891977435</v>
      </c>
      <c r="P30" s="36">
        <v>66.54000000000002</v>
      </c>
      <c r="Q30" s="36">
        <v>26.72</v>
      </c>
      <c r="R30" s="38">
        <v>13.650000000000002</v>
      </c>
      <c r="S30" s="38">
        <v>0</v>
      </c>
      <c r="T30" s="37">
        <f>SUMPRODUCT(LTA!J30:AN30,LTA!J$101:AN$101,LTA!J$105:AN$105)</f>
        <v>3.27</v>
      </c>
      <c r="U30" s="37">
        <f>SUMPRODUCT(LTA!J30:AN30,LTA!J$102:AN$102,LTA!J$105:AN$105)</f>
        <v>377.04592699999995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-264</v>
      </c>
      <c r="AA30" s="75">
        <f>STOA!J30</f>
        <v>9.77</v>
      </c>
      <c r="AB30" s="75">
        <f>-STOA!P30</f>
        <v>0</v>
      </c>
      <c r="AC30">
        <f t="shared" si="0"/>
        <v>14.001639178095607</v>
      </c>
      <c r="AD30">
        <f t="shared" si="1"/>
        <v>1122.3854167416787</v>
      </c>
      <c r="AE30">
        <f>'IDT-1'!F30</f>
        <v>0</v>
      </c>
      <c r="AF30" s="24"/>
      <c r="AG30">
        <f t="shared" si="2"/>
        <v>1122.3854167416787</v>
      </c>
      <c r="AI30" s="34">
        <f>PXIL!J30</f>
        <v>0</v>
      </c>
      <c r="AJ30" s="34">
        <f>PXIL!P30</f>
        <v>0</v>
      </c>
      <c r="AK30" s="34">
        <f>RTM_IEX!J30</f>
        <v>6.05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7.8534900000000007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735.74714450607553</v>
      </c>
      <c r="P31" s="36">
        <v>48.290000000000006</v>
      </c>
      <c r="Q31" s="36">
        <v>7.73</v>
      </c>
      <c r="R31" s="38">
        <v>18.670000000000002</v>
      </c>
      <c r="S31" s="38">
        <v>0</v>
      </c>
      <c r="T31" s="37">
        <f>SUMPRODUCT(LTA!J31:AN31,LTA!J$101:AN$101,LTA!J$105:AN$105)</f>
        <v>7.59</v>
      </c>
      <c r="U31" s="37">
        <f>SUMPRODUCT(LTA!J31:AN31,LTA!J$102:AN$102,LTA!J$105:AN$105)</f>
        <v>338.30934499999995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-55</v>
      </c>
      <c r="AA31" s="75">
        <f>STOA!J31</f>
        <v>9.68</v>
      </c>
      <c r="AB31" s="75">
        <f>-STOA!P31</f>
        <v>0</v>
      </c>
      <c r="AC31">
        <f t="shared" si="0"/>
        <v>11.086273168714282</v>
      </c>
      <c r="AD31">
        <f t="shared" si="1"/>
        <v>1117.6650263373613</v>
      </c>
      <c r="AE31">
        <f>'IDT-1'!F31</f>
        <v>0</v>
      </c>
      <c r="AF31" s="24"/>
      <c r="AG31">
        <f t="shared" si="2"/>
        <v>1117.6650263373613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7.8534900000000007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668.0272185109535</v>
      </c>
      <c r="P32" s="36">
        <v>66.54000000000002</v>
      </c>
      <c r="Q32" s="36">
        <v>7.73</v>
      </c>
      <c r="R32" s="38">
        <v>21.2</v>
      </c>
      <c r="S32" s="38">
        <v>0</v>
      </c>
      <c r="T32" s="37">
        <f>SUMPRODUCT(LTA!J32:AN32,LTA!J$101:AN$101,LTA!J$105:AN$105)</f>
        <v>14.05</v>
      </c>
      <c r="U32" s="37">
        <f>SUMPRODUCT(LTA!J32:AN32,LTA!J$102:AN$102,LTA!J$105:AN$105)</f>
        <v>388.29958700000003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-75</v>
      </c>
      <c r="AA32" s="75">
        <f>STOA!J32</f>
        <v>9.68</v>
      </c>
      <c r="AB32" s="75">
        <f>-STOA!P32</f>
        <v>0</v>
      </c>
      <c r="AC32">
        <f t="shared" si="0"/>
        <v>11.301698346753486</v>
      </c>
      <c r="AD32">
        <f t="shared" si="1"/>
        <v>1110.9599171642001</v>
      </c>
      <c r="AE32">
        <f>'IDT-1'!F32</f>
        <v>0</v>
      </c>
      <c r="AF32" s="24"/>
      <c r="AG32">
        <f t="shared" si="2"/>
        <v>1110.9599171642001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-36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7.8534900000000007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636.71201385577865</v>
      </c>
      <c r="P33" s="36">
        <v>66.54000000000002</v>
      </c>
      <c r="Q33" s="36">
        <v>26.72</v>
      </c>
      <c r="R33" s="38">
        <v>22.2</v>
      </c>
      <c r="S33" s="38">
        <v>0</v>
      </c>
      <c r="T33" s="37">
        <f>SUMPRODUCT(LTA!J33:AN33,LTA!J$101:AN$101,LTA!J$105:AN$105)</f>
        <v>21.64</v>
      </c>
      <c r="U33" s="37">
        <f>SUMPRODUCT(LTA!J33:AN33,LTA!J$102:AN$102,LTA!J$105:AN$105)</f>
        <v>392.52931100000001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-109</v>
      </c>
      <c r="AA33" s="75">
        <f>STOA!J33</f>
        <v>12.17</v>
      </c>
      <c r="AB33" s="75">
        <f>-STOA!P33</f>
        <v>0</v>
      </c>
      <c r="AC33">
        <f t="shared" si="0"/>
        <v>11.453835675123351</v>
      </c>
      <c r="AD33">
        <f t="shared" si="1"/>
        <v>1098.7922991806556</v>
      </c>
      <c r="AE33">
        <f>'IDT-1'!F33</f>
        <v>0</v>
      </c>
      <c r="AF33" s="24"/>
      <c r="AG33">
        <f t="shared" si="2"/>
        <v>1098.7922991806556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-17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7.8534900000000007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628.39987691548731</v>
      </c>
      <c r="P34" s="36">
        <v>66.54000000000002</v>
      </c>
      <c r="Q34" s="36">
        <v>26.72</v>
      </c>
      <c r="R34" s="38">
        <v>22.2</v>
      </c>
      <c r="S34" s="38">
        <v>0</v>
      </c>
      <c r="T34" s="37">
        <f>SUMPRODUCT(LTA!J34:AN34,LTA!J$101:AN$101,LTA!J$105:AN$105)</f>
        <v>31.78</v>
      </c>
      <c r="U34" s="37">
        <f>SUMPRODUCT(LTA!J34:AN34,LTA!J$102:AN$102,LTA!J$105:AN$105)</f>
        <v>402.54511500000001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-128</v>
      </c>
      <c r="AA34" s="75">
        <f>STOA!J34</f>
        <v>12.17</v>
      </c>
      <c r="AB34" s="75">
        <f>-STOA!P34</f>
        <v>0</v>
      </c>
      <c r="AC34">
        <f t="shared" si="0"/>
        <v>11.654976371123576</v>
      </c>
      <c r="AD34">
        <f t="shared" si="1"/>
        <v>1098.4348255443638</v>
      </c>
      <c r="AE34">
        <f>'IDT-1'!F34</f>
        <v>0</v>
      </c>
      <c r="AF34" s="24"/>
      <c r="AG34">
        <f t="shared" si="2"/>
        <v>1098.4348255443638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7.8534900000000007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601.05722653359294</v>
      </c>
      <c r="P35" s="36">
        <v>66.54000000000002</v>
      </c>
      <c r="Q35" s="36">
        <v>24.58</v>
      </c>
      <c r="R35" s="38">
        <v>22.2</v>
      </c>
      <c r="S35" s="38">
        <v>0</v>
      </c>
      <c r="T35" s="37">
        <f>SUMPRODUCT(LTA!J35:AN35,LTA!J$101:AN$101,LTA!J$105:AN$105)</f>
        <v>40.479999999999997</v>
      </c>
      <c r="U35" s="37">
        <f>SUMPRODUCT(LTA!J35:AN35,LTA!J$102:AN$102,LTA!J$105:AN$105)</f>
        <v>418.01673800000003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-125</v>
      </c>
      <c r="AA35" s="75">
        <f>STOA!J35</f>
        <v>12.17</v>
      </c>
      <c r="AB35" s="75">
        <f>-STOA!P35</f>
        <v>0</v>
      </c>
      <c r="AC35">
        <f t="shared" si="0"/>
        <v>11.542972932369743</v>
      </c>
      <c r="AD35">
        <f t="shared" si="1"/>
        <v>1111.3232113247516</v>
      </c>
      <c r="AE35">
        <f>'IDT-1'!F35</f>
        <v>0</v>
      </c>
      <c r="AF35" s="24"/>
      <c r="AG35">
        <f t="shared" si="2"/>
        <v>1111.3232113247516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7.8534900000000007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600.49100191814955</v>
      </c>
      <c r="P36" s="36">
        <v>19.311046385607458</v>
      </c>
      <c r="Q36" s="36">
        <v>11.750000000000002</v>
      </c>
      <c r="R36" s="38">
        <v>22.2</v>
      </c>
      <c r="S36" s="38">
        <v>0</v>
      </c>
      <c r="T36" s="37">
        <f>SUMPRODUCT(LTA!J36:AN36,LTA!J$101:AN$101,LTA!J$105:AN$105)</f>
        <v>47.72</v>
      </c>
      <c r="U36" s="37">
        <f>SUMPRODUCT(LTA!J36:AN36,LTA!J$102:AN$102,LTA!J$105:AN$105)</f>
        <v>430.84826900000007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-60</v>
      </c>
      <c r="AA36" s="75">
        <f>STOA!J36</f>
        <v>12.17</v>
      </c>
      <c r="AB36" s="75">
        <f>-STOA!P36</f>
        <v>0</v>
      </c>
      <c r="AC36">
        <f t="shared" si="0"/>
        <v>10.736408620770224</v>
      </c>
      <c r="AD36">
        <f t="shared" si="1"/>
        <v>1126.5761284065154</v>
      </c>
      <c r="AE36">
        <f>'IDT-1'!F36</f>
        <v>0</v>
      </c>
      <c r="AF36" s="24"/>
      <c r="AG36">
        <f t="shared" si="2"/>
        <v>1126.5761284065154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7.8534900000000007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599.54799579000382</v>
      </c>
      <c r="P37" s="36">
        <v>19.311046385607458</v>
      </c>
      <c r="Q37" s="36">
        <v>7.7300000000000013</v>
      </c>
      <c r="R37" s="38">
        <v>22.2</v>
      </c>
      <c r="S37" s="38">
        <v>0</v>
      </c>
      <c r="T37" s="37">
        <f>SUMPRODUCT(LTA!J37:AN37,LTA!J$101:AN$101,LTA!J$105:AN$105)</f>
        <v>56.96</v>
      </c>
      <c r="U37" s="37">
        <f>SUMPRODUCT(LTA!J37:AN37,LTA!J$102:AN$102,LTA!J$105:AN$105)</f>
        <v>435.76017200000001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-76</v>
      </c>
      <c r="AA37" s="75">
        <f>STOA!J37</f>
        <v>12.17</v>
      </c>
      <c r="AB37" s="75">
        <f>-STOA!P37</f>
        <v>0</v>
      </c>
      <c r="AC37">
        <f t="shared" si="0"/>
        <v>10.949133878092024</v>
      </c>
      <c r="AD37">
        <f t="shared" si="1"/>
        <v>1119.5523000210478</v>
      </c>
      <c r="AE37">
        <f>'IDT-1'!F37</f>
        <v>0</v>
      </c>
      <c r="AF37" s="24"/>
      <c r="AG37">
        <f t="shared" si="2"/>
        <v>1119.5523000210478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7.8534900000000007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599.54799579000382</v>
      </c>
      <c r="P38" s="36">
        <v>19.311046385607458</v>
      </c>
      <c r="Q38" s="36">
        <v>7.7300000000000013</v>
      </c>
      <c r="R38" s="38">
        <v>22.2</v>
      </c>
      <c r="S38" s="38">
        <v>0</v>
      </c>
      <c r="T38" s="37">
        <f>SUMPRODUCT(LTA!J38:AN38,LTA!J$101:AN$101,LTA!J$105:AN$105)</f>
        <v>64.08</v>
      </c>
      <c r="U38" s="37">
        <f>SUMPRODUCT(LTA!J38:AN38,LTA!J$102:AN$102,LTA!J$105:AN$105)</f>
        <v>444.53861499999999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-84</v>
      </c>
      <c r="AA38" s="75">
        <f>STOA!J38</f>
        <v>12.17</v>
      </c>
      <c r="AB38" s="75">
        <f>-STOA!P38</f>
        <v>0</v>
      </c>
      <c r="AC38">
        <f t="shared" si="0"/>
        <v>11.133507745641358</v>
      </c>
      <c r="AD38">
        <f t="shared" si="1"/>
        <v>1129.2663691534985</v>
      </c>
      <c r="AE38">
        <f>'IDT-1'!F38</f>
        <v>0</v>
      </c>
      <c r="AF38" s="24"/>
      <c r="AG38">
        <f t="shared" si="2"/>
        <v>1129.2663691534985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-8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7.8534900000000007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602.8298443871538</v>
      </c>
      <c r="P39" s="36">
        <v>19.311046385607458</v>
      </c>
      <c r="Q39" s="36">
        <v>7.7300000000000013</v>
      </c>
      <c r="R39" s="38">
        <v>22.2</v>
      </c>
      <c r="S39" s="38">
        <v>0</v>
      </c>
      <c r="T39" s="37">
        <f>SUMPRODUCT(LTA!J39:AN39,LTA!J$101:AN$101,LTA!J$105:AN$105)</f>
        <v>73.12</v>
      </c>
      <c r="U39" s="37">
        <f>SUMPRODUCT(LTA!J39:AN39,LTA!J$102:AN$102,LTA!J$105:AN$105)</f>
        <v>448.21920599999999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-63</v>
      </c>
      <c r="AA39" s="75">
        <f>STOA!J39</f>
        <v>12.08</v>
      </c>
      <c r="AB39" s="75">
        <f>-STOA!P39</f>
        <v>0</v>
      </c>
      <c r="AC39">
        <f t="shared" si="0"/>
        <v>11.237533067979536</v>
      </c>
      <c r="AD39">
        <f t="shared" si="1"/>
        <v>1153.4183637047818</v>
      </c>
      <c r="AE39">
        <f>'IDT-1'!F39</f>
        <v>0</v>
      </c>
      <c r="AF39" s="24"/>
      <c r="AG39">
        <f t="shared" si="2"/>
        <v>1153.4183637047818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-23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7.8534900000000007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603.22838866922325</v>
      </c>
      <c r="P40" s="36">
        <v>19.311046385607458</v>
      </c>
      <c r="Q40" s="36">
        <v>7.7300000000000013</v>
      </c>
      <c r="R40" s="38">
        <v>22.2</v>
      </c>
      <c r="S40" s="38">
        <v>0</v>
      </c>
      <c r="T40" s="37">
        <f>SUMPRODUCT(LTA!J40:AN40,LTA!J$101:AN$101,LTA!J$105:AN$105)</f>
        <v>80.069999999999993</v>
      </c>
      <c r="U40" s="37">
        <f>SUMPRODUCT(LTA!J40:AN40,LTA!J$102:AN$102,LTA!J$105:AN$105)</f>
        <v>456.44229799999999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</v>
      </c>
      <c r="AA40" s="75">
        <f>STOA!J40</f>
        <v>12.08</v>
      </c>
      <c r="AB40" s="75">
        <f>-STOA!P40</f>
        <v>0</v>
      </c>
      <c r="AC40">
        <f t="shared" si="0"/>
        <v>10.953248084229354</v>
      </c>
      <c r="AD40">
        <f t="shared" si="1"/>
        <v>1218.2742849706015</v>
      </c>
      <c r="AE40">
        <f>'IDT-1'!F40</f>
        <v>0</v>
      </c>
      <c r="AF40" s="24"/>
      <c r="AG40">
        <f t="shared" si="2"/>
        <v>1218.2742849706015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7.8534900000000007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609.88364728025556</v>
      </c>
      <c r="P41" s="36">
        <v>66.54000000000002</v>
      </c>
      <c r="Q41" s="36">
        <v>26.720000000000002</v>
      </c>
      <c r="R41" s="38">
        <v>22.2</v>
      </c>
      <c r="S41" s="38">
        <v>0</v>
      </c>
      <c r="T41" s="37">
        <f>SUMPRODUCT(LTA!J41:AN41,LTA!J$101:AN$101,LTA!J$105:AN$105)</f>
        <v>87.61</v>
      </c>
      <c r="U41" s="37">
        <f>SUMPRODUCT(LTA!J41:AN41,LTA!J$102:AN$102,LTA!J$105:AN$105)</f>
        <v>464.49975899999998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12.08</v>
      </c>
      <c r="AB41" s="75">
        <f>-STOA!P41</f>
        <v>0</v>
      </c>
      <c r="AC41">
        <f t="shared" si="0"/>
        <v>12.111496867842487</v>
      </c>
      <c r="AD41">
        <f t="shared" si="1"/>
        <v>1256.587709412413</v>
      </c>
      <c r="AE41">
        <f>'IDT-1'!F41</f>
        <v>0</v>
      </c>
      <c r="AF41" s="24"/>
      <c r="AG41">
        <f t="shared" si="2"/>
        <v>1256.587709412413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-86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7.8534900000000007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609.88364728025556</v>
      </c>
      <c r="P42" s="36">
        <v>66.54000000000002</v>
      </c>
      <c r="Q42" s="36">
        <v>26.720000000000002</v>
      </c>
      <c r="R42" s="38">
        <v>23.2</v>
      </c>
      <c r="S42" s="38">
        <v>0</v>
      </c>
      <c r="T42" s="37">
        <f>SUMPRODUCT(LTA!J42:AN42,LTA!J$101:AN$101,LTA!J$105:AN$105)</f>
        <v>94.57</v>
      </c>
      <c r="U42" s="37">
        <f>SUMPRODUCT(LTA!J42:AN42,LTA!J$102:AN$102,LTA!J$105:AN$105)</f>
        <v>471.621892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12.08</v>
      </c>
      <c r="AB42" s="75">
        <f>-STOA!P42</f>
        <v>0</v>
      </c>
      <c r="AC42">
        <f t="shared" si="0"/>
        <v>12.000994368745594</v>
      </c>
      <c r="AD42">
        <f t="shared" si="1"/>
        <v>1299.7803449115099</v>
      </c>
      <c r="AE42">
        <f>'IDT-1'!F42</f>
        <v>0</v>
      </c>
      <c r="AF42" s="24"/>
      <c r="AG42">
        <f t="shared" si="2"/>
        <v>1299.7803449115099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-58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7.8534900000000007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607.1486022001493</v>
      </c>
      <c r="P43" s="36">
        <v>66.539999999999992</v>
      </c>
      <c r="Q43" s="36">
        <v>26.720000000000002</v>
      </c>
      <c r="R43" s="38">
        <v>23.2</v>
      </c>
      <c r="S43" s="38">
        <v>0</v>
      </c>
      <c r="T43" s="37">
        <f>SUMPRODUCT(LTA!J43:AN43,LTA!J$101:AN$101,LTA!J$105:AN$105)</f>
        <v>102.52</v>
      </c>
      <c r="U43" s="37">
        <f>SUMPRODUCT(LTA!J43:AN43,LTA!J$102:AN$102,LTA!J$105:AN$105)</f>
        <v>478.009725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13.73</v>
      </c>
      <c r="AB43" s="75">
        <f>-STOA!P43</f>
        <v>0</v>
      </c>
      <c r="AC43">
        <f t="shared" si="0"/>
        <v>12.103846629547814</v>
      </c>
      <c r="AD43">
        <f t="shared" si="1"/>
        <v>1313.9302805706013</v>
      </c>
      <c r="AE43">
        <f>'IDT-1'!F43</f>
        <v>0</v>
      </c>
      <c r="AF43" s="24"/>
      <c r="AG43">
        <f t="shared" si="2"/>
        <v>1313.9302805706013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-57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7.8534900000000007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606.82409867228137</v>
      </c>
      <c r="P44" s="36">
        <v>66.539999999999992</v>
      </c>
      <c r="Q44" s="36">
        <v>26.720000000000002</v>
      </c>
      <c r="R44" s="38">
        <v>23.2</v>
      </c>
      <c r="S44" s="38">
        <v>0</v>
      </c>
      <c r="T44" s="37">
        <f>SUMPRODUCT(LTA!J44:AN44,LTA!J$101:AN$101,LTA!J$105:AN$105)</f>
        <v>106.48</v>
      </c>
      <c r="U44" s="37">
        <f>SUMPRODUCT(LTA!J44:AN44,LTA!J$102:AN$102,LTA!J$105:AN$105)</f>
        <v>482.77405200000004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13.73</v>
      </c>
      <c r="AB44" s="75">
        <f>-STOA!P44</f>
        <v>0</v>
      </c>
      <c r="AC44">
        <f t="shared" si="0"/>
        <v>12.030395465390608</v>
      </c>
      <c r="AD44">
        <f t="shared" si="1"/>
        <v>1339.4035552068908</v>
      </c>
      <c r="AE44">
        <f>'IDT-1'!F44</f>
        <v>0</v>
      </c>
      <c r="AF44" s="24"/>
      <c r="AG44">
        <f t="shared" si="2"/>
        <v>1339.4035552068908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7.8534900000000007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608.13194149184869</v>
      </c>
      <c r="P45" s="36">
        <v>66.539999999999992</v>
      </c>
      <c r="Q45" s="36">
        <v>26.720000000000002</v>
      </c>
      <c r="R45" s="38">
        <v>23.2</v>
      </c>
      <c r="S45" s="38">
        <v>0</v>
      </c>
      <c r="T45" s="37">
        <f>SUMPRODUCT(LTA!J45:AN45,LTA!J$101:AN$101,LTA!J$105:AN$105)</f>
        <v>107.11</v>
      </c>
      <c r="U45" s="37">
        <f>SUMPRODUCT(LTA!J45:AN45,LTA!J$102:AN$102,LTA!J$105:AN$105)</f>
        <v>491.20174700000001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13.73</v>
      </c>
      <c r="AB45" s="75">
        <f>-STOA!P45</f>
        <v>0</v>
      </c>
      <c r="AC45">
        <f t="shared" si="0"/>
        <v>11.96498514402697</v>
      </c>
      <c r="AD45">
        <f t="shared" si="1"/>
        <v>1367.8345033478217</v>
      </c>
      <c r="AE45">
        <f>'IDT-1'!F45</f>
        <v>0</v>
      </c>
      <c r="AF45" s="24"/>
      <c r="AG45">
        <f t="shared" si="2"/>
        <v>1367.8345033478217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-22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7.8534900000000007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608.13194149184869</v>
      </c>
      <c r="P46" s="36">
        <v>66.539999999999992</v>
      </c>
      <c r="Q46" s="36">
        <v>26.720000000000002</v>
      </c>
      <c r="R46" s="38">
        <v>23.2</v>
      </c>
      <c r="S46" s="38">
        <v>0</v>
      </c>
      <c r="T46" s="37">
        <f>SUMPRODUCT(LTA!J46:AN46,LTA!J$101:AN$101,LTA!J$105:AN$105)</f>
        <v>107.43</v>
      </c>
      <c r="U46" s="37">
        <f>SUMPRODUCT(LTA!J46:AN46,LTA!J$102:AN$102,LTA!J$105:AN$105)</f>
        <v>495.47892400000001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13.73</v>
      </c>
      <c r="AB46" s="75">
        <f>-STOA!P46</f>
        <v>0</v>
      </c>
      <c r="AC46">
        <f t="shared" si="0"/>
        <v>11.944303326752747</v>
      </c>
      <c r="AD46">
        <f t="shared" si="1"/>
        <v>1379.452362165096</v>
      </c>
      <c r="AE46">
        <f>'IDT-1'!F46</f>
        <v>0</v>
      </c>
      <c r="AF46" s="24"/>
      <c r="AG46">
        <f t="shared" si="2"/>
        <v>1379.452362165096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7.8534900000000007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600.28552719016</v>
      </c>
      <c r="P47" s="36">
        <v>66.539999999999992</v>
      </c>
      <c r="Q47" s="36">
        <v>26.724669695910517</v>
      </c>
      <c r="R47" s="38">
        <v>23.2</v>
      </c>
      <c r="S47" s="38">
        <v>0</v>
      </c>
      <c r="T47" s="37">
        <f>SUMPRODUCT(LTA!J47:AN47,LTA!J$101:AN$101,LTA!J$105:AN$105)</f>
        <v>108.44</v>
      </c>
      <c r="U47" s="37">
        <f>SUMPRODUCT(LTA!J47:AN47,LTA!J$102:AN$102,LTA!J$105:AN$105)</f>
        <v>499.02332000000001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13.73</v>
      </c>
      <c r="AB47" s="75">
        <f>-STOA!P47</f>
        <v>0</v>
      </c>
      <c r="AC47">
        <f t="shared" si="0"/>
        <v>11.916689598464211</v>
      </c>
      <c r="AD47">
        <f t="shared" si="1"/>
        <v>1376.1926272876062</v>
      </c>
      <c r="AE47">
        <f>'IDT-1'!F47</f>
        <v>0</v>
      </c>
      <c r="AF47" s="24"/>
      <c r="AG47">
        <f t="shared" si="2"/>
        <v>1376.1926272876062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7.8534900000000007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597.66886628608393</v>
      </c>
      <c r="P48" s="36">
        <v>66.539999999999992</v>
      </c>
      <c r="Q48" s="36">
        <v>26.724669695910517</v>
      </c>
      <c r="R48" s="38">
        <v>23.2</v>
      </c>
      <c r="S48" s="38">
        <v>0</v>
      </c>
      <c r="T48" s="37">
        <f>SUMPRODUCT(LTA!J48:AN48,LTA!J$101:AN$101,LTA!J$105:AN$105)</f>
        <v>108.66</v>
      </c>
      <c r="U48" s="37">
        <f>SUMPRODUCT(LTA!J48:AN48,LTA!J$102:AN$102,LTA!J$105:AN$105)</f>
        <v>501.42984100000001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13.73</v>
      </c>
      <c r="AB48" s="75">
        <f>-STOA!P48</f>
        <v>0</v>
      </c>
      <c r="AC48">
        <f t="shared" si="0"/>
        <v>11.91677242326997</v>
      </c>
      <c r="AD48">
        <f t="shared" si="1"/>
        <v>1376.2024045587243</v>
      </c>
      <c r="AE48">
        <f>'IDT-1'!F48</f>
        <v>0</v>
      </c>
      <c r="AF48" s="24"/>
      <c r="AG48">
        <f t="shared" si="2"/>
        <v>1376.2024045587243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7.8534900000000007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597.84423328283685</v>
      </c>
      <c r="P49" s="36">
        <v>66.539999999999992</v>
      </c>
      <c r="Q49" s="36">
        <v>26.724669695910517</v>
      </c>
      <c r="R49" s="38">
        <v>23.2</v>
      </c>
      <c r="S49" s="38">
        <v>0</v>
      </c>
      <c r="T49" s="37">
        <f>SUMPRODUCT(LTA!J49:AN49,LTA!J$101:AN$101,LTA!J$105:AN$105)</f>
        <v>108.75</v>
      </c>
      <c r="U49" s="37">
        <f>SUMPRODUCT(LTA!J49:AN49,LTA!J$102:AN$102,LTA!J$105:AN$105)</f>
        <v>503.41741300000001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13.73</v>
      </c>
      <c r="AB49" s="75">
        <f>-STOA!P49</f>
        <v>0</v>
      </c>
      <c r="AC49">
        <f t="shared" si="0"/>
        <v>11.861004364203499</v>
      </c>
      <c r="AD49">
        <f t="shared" si="1"/>
        <v>1389.7038295442692</v>
      </c>
      <c r="AE49">
        <f>'IDT-1'!F49</f>
        <v>0</v>
      </c>
      <c r="AF49" s="24"/>
      <c r="AG49">
        <f t="shared" si="2"/>
        <v>1389.7038295442692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8.0039400000000001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600.46089418691292</v>
      </c>
      <c r="P50" s="36">
        <v>66.539999999999992</v>
      </c>
      <c r="Q50" s="36">
        <v>26.724669695910517</v>
      </c>
      <c r="R50" s="38">
        <v>23.2</v>
      </c>
      <c r="S50" s="38">
        <v>0</v>
      </c>
      <c r="T50" s="37">
        <f>SUMPRODUCT(LTA!J50:AN50,LTA!J$101:AN$101,LTA!J$105:AN$105)</f>
        <v>108.76</v>
      </c>
      <c r="U50" s="37">
        <f>SUMPRODUCT(LTA!J50:AN50,LTA!J$102:AN$102,LTA!J$105:AN$105)</f>
        <v>505.31729799999999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13.73</v>
      </c>
      <c r="AB50" s="75">
        <f>-STOA!P50</f>
        <v>0</v>
      </c>
      <c r="AC50">
        <f t="shared" si="0"/>
        <v>11.942646918422184</v>
      </c>
      <c r="AD50">
        <f t="shared" si="1"/>
        <v>1389.2991828941267</v>
      </c>
      <c r="AE50">
        <f>'IDT-1'!F50</f>
        <v>0</v>
      </c>
      <c r="AF50" s="24"/>
      <c r="AG50">
        <f t="shared" si="2"/>
        <v>1389.2991828941267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8.0039400000000001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607.00135180812049</v>
      </c>
      <c r="P51" s="36">
        <v>66.539999999999992</v>
      </c>
      <c r="Q51" s="36">
        <v>26.724669695910517</v>
      </c>
      <c r="R51" s="38">
        <v>23.2</v>
      </c>
      <c r="S51" s="38">
        <v>0</v>
      </c>
      <c r="T51" s="37">
        <f>SUMPRODUCT(LTA!J51:AN51,LTA!J$101:AN$101,LTA!J$105:AN$105)</f>
        <v>108.76</v>
      </c>
      <c r="U51" s="37">
        <f>SUMPRODUCT(LTA!J51:AN51,LTA!J$102:AN$102,LTA!J$105:AN$105)</f>
        <v>557.46108400000003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13.73</v>
      </c>
      <c r="AB51" s="75">
        <f>-STOA!P51</f>
        <v>0</v>
      </c>
      <c r="AC51">
        <f t="shared" si="0"/>
        <v>12.477950353464772</v>
      </c>
      <c r="AD51">
        <f t="shared" si="1"/>
        <v>1442.4481230802917</v>
      </c>
      <c r="AE51">
        <f>'IDT-1'!F51</f>
        <v>0</v>
      </c>
      <c r="AF51" s="24"/>
      <c r="AG51">
        <f t="shared" si="2"/>
        <v>1442.4481230802917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8.0039400000000001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607.00135180812049</v>
      </c>
      <c r="P52" s="36">
        <v>66.539999999999992</v>
      </c>
      <c r="Q52" s="36">
        <v>26.724669695910517</v>
      </c>
      <c r="R52" s="38">
        <v>23.2</v>
      </c>
      <c r="S52" s="38">
        <v>0</v>
      </c>
      <c r="T52" s="37">
        <f>SUMPRODUCT(LTA!J52:AN52,LTA!J$101:AN$101,LTA!J$105:AN$105)</f>
        <v>108.76</v>
      </c>
      <c r="U52" s="37">
        <f>SUMPRODUCT(LTA!J52:AN52,LTA!J$102:AN$102,LTA!J$105:AN$105)</f>
        <v>555.85348899999997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13.73</v>
      </c>
      <c r="AB52" s="75">
        <f>-STOA!P52</f>
        <v>0</v>
      </c>
      <c r="AC52">
        <f t="shared" si="0"/>
        <v>12.464446555464772</v>
      </c>
      <c r="AD52">
        <f t="shared" si="1"/>
        <v>1440.8540318782916</v>
      </c>
      <c r="AE52">
        <f>'IDT-1'!F52</f>
        <v>0</v>
      </c>
      <c r="AF52" s="24"/>
      <c r="AG52">
        <f t="shared" si="2"/>
        <v>1440.8540318782916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8.0039400000000001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607.40004644088685</v>
      </c>
      <c r="P53" s="36">
        <v>66.539999999999992</v>
      </c>
      <c r="Q53" s="36">
        <v>26.724669695910517</v>
      </c>
      <c r="R53" s="38">
        <v>23.2</v>
      </c>
      <c r="S53" s="38">
        <v>0</v>
      </c>
      <c r="T53" s="37">
        <f>SUMPRODUCT(LTA!J53:AN53,LTA!J$101:AN$101,LTA!J$105:AN$105)</f>
        <v>108.76</v>
      </c>
      <c r="U53" s="37">
        <f>SUMPRODUCT(LTA!J53:AN53,LTA!J$102:AN$102,LTA!J$105:AN$105)</f>
        <v>553.13519199999996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16.04</v>
      </c>
      <c r="AB53" s="75">
        <f>-STOA!P53</f>
        <v>0</v>
      </c>
      <c r="AC53">
        <f t="shared" si="0"/>
        <v>12.750837585341431</v>
      </c>
      <c r="AD53">
        <f t="shared" si="1"/>
        <v>1404.3653205514559</v>
      </c>
      <c r="AE53">
        <f>'IDT-1'!F53</f>
        <v>0</v>
      </c>
      <c r="AF53" s="24"/>
      <c r="AG53">
        <f t="shared" si="2"/>
        <v>1404.3653205514559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8.0039400000000001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607.40004644088685</v>
      </c>
      <c r="P54" s="36">
        <v>66.539999999999992</v>
      </c>
      <c r="Q54" s="36">
        <v>26.724669695910517</v>
      </c>
      <c r="R54" s="38">
        <v>23.2</v>
      </c>
      <c r="S54" s="38">
        <v>0</v>
      </c>
      <c r="T54" s="37">
        <f>SUMPRODUCT(LTA!J54:AN54,LTA!J$101:AN$101,LTA!J$105:AN$105)</f>
        <v>108.76</v>
      </c>
      <c r="U54" s="37">
        <f>SUMPRODUCT(LTA!J54:AN54,LTA!J$102:AN$102,LTA!J$105:AN$105)</f>
        <v>550.407152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16.04</v>
      </c>
      <c r="AB54" s="75">
        <f>-STOA!P54</f>
        <v>0</v>
      </c>
      <c r="AC54">
        <f t="shared" si="0"/>
        <v>12.854989415214769</v>
      </c>
      <c r="AD54">
        <f t="shared" si="1"/>
        <v>1386.5331287215827</v>
      </c>
      <c r="AE54">
        <f>'IDT-1'!F54</f>
        <v>0</v>
      </c>
      <c r="AF54" s="24"/>
      <c r="AG54">
        <f t="shared" si="2"/>
        <v>1386.5331287215827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-65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8.0039400000000001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593.89347912948858</v>
      </c>
      <c r="P55" s="36">
        <v>48.29</v>
      </c>
      <c r="Q55" s="36">
        <v>7.7299999999999986</v>
      </c>
      <c r="R55" s="38">
        <v>23.2</v>
      </c>
      <c r="S55" s="38">
        <v>0</v>
      </c>
      <c r="T55" s="37">
        <f>SUMPRODUCT(LTA!J55:AN55,LTA!J$101:AN$101,LTA!J$105:AN$105)</f>
        <v>108.76</v>
      </c>
      <c r="U55" s="37">
        <f>SUMPRODUCT(LTA!J55:AN55,LTA!J$102:AN$102,LTA!J$105:AN$105)</f>
        <v>461.53037400000005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16.04</v>
      </c>
      <c r="AB55" s="75">
        <f>-STOA!P55</f>
        <v>0</v>
      </c>
      <c r="AC55">
        <f t="shared" si="0"/>
        <v>11.343267780157813</v>
      </c>
      <c r="AD55">
        <f t="shared" si="1"/>
        <v>1288.4168353493308</v>
      </c>
      <c r="AE55">
        <f>'IDT-1'!F55</f>
        <v>0</v>
      </c>
      <c r="AF55" s="24"/>
      <c r="AG55">
        <f t="shared" si="2"/>
        <v>1288.4168353493308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8.0039400000000001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593.89347912948858</v>
      </c>
      <c r="P56" s="36">
        <v>19.311223700887197</v>
      </c>
      <c r="Q56" s="36">
        <v>7.7299999999999986</v>
      </c>
      <c r="R56" s="38">
        <v>23.2</v>
      </c>
      <c r="S56" s="38">
        <v>0</v>
      </c>
      <c r="T56" s="37">
        <f>SUMPRODUCT(LTA!J56:AN56,LTA!J$101:AN$101,LTA!J$105:AN$105)</f>
        <v>108.76</v>
      </c>
      <c r="U56" s="37">
        <f>SUMPRODUCT(LTA!J56:AN56,LTA!J$102:AN$102,LTA!J$105:AN$105)</f>
        <v>458.87053500000002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16.04</v>
      </c>
      <c r="AB56" s="75">
        <f>-STOA!P56</f>
        <v>0</v>
      </c>
      <c r="AC56">
        <f t="shared" si="0"/>
        <v>11.077503411645267</v>
      </c>
      <c r="AD56">
        <f t="shared" si="1"/>
        <v>1257.0439844187306</v>
      </c>
      <c r="AE56">
        <f>'IDT-1'!F56</f>
        <v>0</v>
      </c>
      <c r="AF56" s="24"/>
      <c r="AG56">
        <f t="shared" si="2"/>
        <v>1257.0439844187306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8.0039400000000001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599.50168235268791</v>
      </c>
      <c r="P57" s="36">
        <v>19.311223700887197</v>
      </c>
      <c r="Q57" s="36">
        <v>7.7300000000000013</v>
      </c>
      <c r="R57" s="38">
        <v>23.2</v>
      </c>
      <c r="S57" s="38">
        <v>0</v>
      </c>
      <c r="T57" s="37">
        <f>SUMPRODUCT(LTA!J57:AN57,LTA!J$101:AN$101,LTA!J$105:AN$105)</f>
        <v>107.76</v>
      </c>
      <c r="U57" s="37">
        <f>SUMPRODUCT(LTA!J57:AN57,LTA!J$102:AN$102,LTA!J$105:AN$105)</f>
        <v>482.44291299999998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16.04</v>
      </c>
      <c r="AB57" s="75">
        <f>-STOA!P57</f>
        <v>0</v>
      </c>
      <c r="AC57">
        <f t="shared" si="0"/>
        <v>11.271864505295696</v>
      </c>
      <c r="AD57">
        <f t="shared" si="1"/>
        <v>1290.0302045482792</v>
      </c>
      <c r="AE57">
        <f>'IDT-1'!F57</f>
        <v>0</v>
      </c>
      <c r="AF57" s="24"/>
      <c r="AG57">
        <f t="shared" si="2"/>
        <v>1290.0302045482792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8.0039400000000001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601.7482292764015</v>
      </c>
      <c r="P58" s="36">
        <v>48.29</v>
      </c>
      <c r="Q58" s="36">
        <v>7.7300000000000013</v>
      </c>
      <c r="R58" s="38">
        <v>23.2</v>
      </c>
      <c r="S58" s="38">
        <v>0</v>
      </c>
      <c r="T58" s="37">
        <f>SUMPRODUCT(LTA!J58:AN58,LTA!J$101:AN$101,LTA!J$105:AN$105)</f>
        <v>107.75</v>
      </c>
      <c r="U58" s="37">
        <f>SUMPRODUCT(LTA!J58:AN58,LTA!J$102:AN$102,LTA!J$105:AN$105)</f>
        <v>478.789288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16.04</v>
      </c>
      <c r="AB58" s="75">
        <f>-STOA!P58</f>
        <v>0</v>
      </c>
      <c r="AC58">
        <f t="shared" si="0"/>
        <v>11.3763154044941</v>
      </c>
      <c r="AD58">
        <f t="shared" si="1"/>
        <v>1332.4874518719073</v>
      </c>
      <c r="AE58">
        <f>'IDT-1'!F58</f>
        <v>0</v>
      </c>
      <c r="AF58" s="24"/>
      <c r="AG58">
        <f t="shared" si="2"/>
        <v>1332.4874518719073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8.0039400000000001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607.55803313988918</v>
      </c>
      <c r="P59" s="36">
        <v>66.540000000000006</v>
      </c>
      <c r="Q59" s="36">
        <v>26.720000000000002</v>
      </c>
      <c r="R59" s="38">
        <v>23.2</v>
      </c>
      <c r="S59" s="38">
        <v>0</v>
      </c>
      <c r="T59" s="37">
        <f>SUMPRODUCT(LTA!J59:AN59,LTA!J$101:AN$101,LTA!J$105:AN$105)</f>
        <v>106.64</v>
      </c>
      <c r="U59" s="37">
        <f>SUMPRODUCT(LTA!J59:AN59,LTA!J$102:AN$102,LTA!J$105:AN$105)</f>
        <v>502.427976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15.86</v>
      </c>
      <c r="AB59" s="75">
        <f>-STOA!P59</f>
        <v>0</v>
      </c>
      <c r="AC59">
        <f t="shared" si="0"/>
        <v>12.222153256518514</v>
      </c>
      <c r="AD59">
        <f t="shared" si="1"/>
        <v>1362.0401058833704</v>
      </c>
      <c r="AE59">
        <f>'IDT-1'!F59</f>
        <v>0</v>
      </c>
      <c r="AF59" s="24"/>
      <c r="AG59">
        <f t="shared" si="2"/>
        <v>1362.0401058833704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8.0039400000000001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607.55640164153783</v>
      </c>
      <c r="P60" s="36">
        <v>68.899999999999991</v>
      </c>
      <c r="Q60" s="36">
        <v>26.720000000000002</v>
      </c>
      <c r="R60" s="38">
        <v>23.2</v>
      </c>
      <c r="S60" s="38">
        <v>0</v>
      </c>
      <c r="T60" s="37">
        <f>SUMPRODUCT(LTA!J60:AN60,LTA!J$101:AN$101,LTA!J$105:AN$105)</f>
        <v>106.45</v>
      </c>
      <c r="U60" s="37">
        <f>SUMPRODUCT(LTA!J60:AN60,LTA!J$102:AN$102,LTA!J$105:AN$105)</f>
        <v>498.27745800000002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15.86</v>
      </c>
      <c r="AB60" s="75">
        <f>-STOA!P60</f>
        <v>0</v>
      </c>
      <c r="AC60">
        <f t="shared" si="0"/>
        <v>11.934426153535911</v>
      </c>
      <c r="AD60">
        <f t="shared" si="1"/>
        <v>1392.3456834880019</v>
      </c>
      <c r="AE60">
        <f>'IDT-1'!F60</f>
        <v>0</v>
      </c>
      <c r="AF60" s="24"/>
      <c r="AG60">
        <f t="shared" si="2"/>
        <v>1392.3456834880019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-8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8.0039400000000001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612.0597519527048</v>
      </c>
      <c r="P61" s="36">
        <v>66.54000000000002</v>
      </c>
      <c r="Q61" s="36">
        <v>26.58</v>
      </c>
      <c r="R61" s="38">
        <v>23.2</v>
      </c>
      <c r="S61" s="38">
        <v>0</v>
      </c>
      <c r="T61" s="37">
        <f>SUMPRODUCT(LTA!J61:AN61,LTA!J$101:AN$101,LTA!J$105:AN$105)</f>
        <v>104.91</v>
      </c>
      <c r="U61" s="37">
        <f>SUMPRODUCT(LTA!J61:AN61,LTA!J$102:AN$102,LTA!J$105:AN$105)</f>
        <v>502.87570099999999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15.86</v>
      </c>
      <c r="AB61" s="75">
        <f>-STOA!P61</f>
        <v>0</v>
      </c>
      <c r="AC61">
        <f t="shared" si="0"/>
        <v>11.9497462755506</v>
      </c>
      <c r="AD61">
        <f t="shared" si="1"/>
        <v>1410.2219566771541</v>
      </c>
      <c r="AE61">
        <f>'IDT-1'!F61</f>
        <v>0</v>
      </c>
      <c r="AF61" s="24"/>
      <c r="AG61">
        <f t="shared" si="2"/>
        <v>1410.2219566771541</v>
      </c>
      <c r="AI61" s="34">
        <f>PXIL!J61</f>
        <v>0</v>
      </c>
      <c r="AJ61" s="34">
        <f>PXIL!P61</f>
        <v>0</v>
      </c>
      <c r="AK61" s="34">
        <f>RTM_IEX!J61</f>
        <v>4.83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8.0039400000000001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50.73772822923663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638.13470370383811</v>
      </c>
      <c r="P62" s="36">
        <v>66.54000000000002</v>
      </c>
      <c r="Q62" s="36">
        <v>26.58</v>
      </c>
      <c r="R62" s="38">
        <v>23.2</v>
      </c>
      <c r="S62" s="38">
        <v>0</v>
      </c>
      <c r="T62" s="37">
        <f>SUMPRODUCT(LTA!J62:AN62,LTA!J$101:AN$101,LTA!J$105:AN$105)</f>
        <v>101.22</v>
      </c>
      <c r="U62" s="37">
        <f>SUMPRODUCT(LTA!J62:AN62,LTA!J$102:AN$102,LTA!J$105:AN$105)</f>
        <v>497.53653699999995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15.86</v>
      </c>
      <c r="AB62" s="75">
        <f>-STOA!P62</f>
        <v>0</v>
      </c>
      <c r="AC62">
        <f t="shared" si="0"/>
        <v>12.035959809785709</v>
      </c>
      <c r="AD62">
        <f t="shared" si="1"/>
        <v>1420.3992591232889</v>
      </c>
      <c r="AE62">
        <f>'IDT-1'!F62</f>
        <v>0</v>
      </c>
      <c r="AF62" s="24"/>
      <c r="AG62">
        <f t="shared" si="2"/>
        <v>1420.3992591232889</v>
      </c>
      <c r="AI62" s="34">
        <f>PXIL!J62</f>
        <v>0</v>
      </c>
      <c r="AJ62" s="34">
        <f>PXIL!P62</f>
        <v>0</v>
      </c>
      <c r="AK62" s="34">
        <f>RTM_IEX!J62</f>
        <v>4.83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8.0039400000000001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50.73772822923663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639.21551389573733</v>
      </c>
      <c r="P63" s="36">
        <v>66.54000000000002</v>
      </c>
      <c r="Q63" s="36">
        <v>26.58</v>
      </c>
      <c r="R63" s="38">
        <v>23.2</v>
      </c>
      <c r="S63" s="38">
        <v>0</v>
      </c>
      <c r="T63" s="37">
        <f>SUMPRODUCT(LTA!J63:AN63,LTA!J$101:AN$101,LTA!J$105:AN$105)</f>
        <v>96.57</v>
      </c>
      <c r="U63" s="37">
        <f>SUMPRODUCT(LTA!J63:AN63,LTA!J$102:AN$102,LTA!J$105:AN$105)</f>
        <v>515.78644100000008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15.58</v>
      </c>
      <c r="AB63" s="75">
        <f>-STOA!P63</f>
        <v>0</v>
      </c>
      <c r="AC63">
        <f t="shared" si="0"/>
        <v>12.116353808997665</v>
      </c>
      <c r="AD63">
        <f t="shared" si="1"/>
        <v>1429.8895793159763</v>
      </c>
      <c r="AE63">
        <f>'IDT-1'!F63</f>
        <v>0</v>
      </c>
      <c r="AF63" s="24"/>
      <c r="AG63">
        <f t="shared" si="2"/>
        <v>1429.8895793159763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8.0039400000000001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50.73772822923663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658.40129345195635</v>
      </c>
      <c r="P64" s="36">
        <v>66.54000000000002</v>
      </c>
      <c r="Q64" s="36">
        <v>26.72</v>
      </c>
      <c r="R64" s="38">
        <v>23.2</v>
      </c>
      <c r="S64" s="38">
        <v>0</v>
      </c>
      <c r="T64" s="37">
        <f>SUMPRODUCT(LTA!J64:AN64,LTA!J$101:AN$101,LTA!J$105:AN$105)</f>
        <v>90.68</v>
      </c>
      <c r="U64" s="37">
        <f>SUMPRODUCT(LTA!J64:AN64,LTA!J$102:AN$102,LTA!J$105:AN$105)</f>
        <v>507.79718100000002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15.58</v>
      </c>
      <c r="AB64" s="75">
        <f>-STOA!P64</f>
        <v>0</v>
      </c>
      <c r="AC64">
        <f t="shared" si="0"/>
        <v>12.162104573269904</v>
      </c>
      <c r="AD64">
        <f t="shared" si="1"/>
        <v>1435.2903481079229</v>
      </c>
      <c r="AE64">
        <f>'IDT-1'!F64</f>
        <v>0</v>
      </c>
      <c r="AF64" s="24"/>
      <c r="AG64">
        <f t="shared" si="2"/>
        <v>1435.2903481079229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8.0039400000000001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50.73772822923663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657.44049226983236</v>
      </c>
      <c r="P65" s="36">
        <v>66.54000000000002</v>
      </c>
      <c r="Q65" s="36">
        <v>26.72</v>
      </c>
      <c r="R65" s="38">
        <v>23.2</v>
      </c>
      <c r="S65" s="38">
        <v>0</v>
      </c>
      <c r="T65" s="37">
        <f>SUMPRODUCT(LTA!J65:AN65,LTA!J$101:AN$101,LTA!J$105:AN$105)</f>
        <v>82.789999999999992</v>
      </c>
      <c r="U65" s="37">
        <f>SUMPRODUCT(LTA!J65:AN65,LTA!J$102:AN$102,LTA!J$105:AN$105)</f>
        <v>498.55006900000006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15.58</v>
      </c>
      <c r="AB65" s="75">
        <f>-STOA!P65</f>
        <v>0</v>
      </c>
      <c r="AC65">
        <f t="shared" si="0"/>
        <v>12.091226102540062</v>
      </c>
      <c r="AD65">
        <f t="shared" si="1"/>
        <v>1426.923313396529</v>
      </c>
      <c r="AE65">
        <f>'IDT-1'!F65</f>
        <v>0</v>
      </c>
      <c r="AF65" s="24"/>
      <c r="AG65">
        <f t="shared" si="2"/>
        <v>1426.923313396529</v>
      </c>
      <c r="AI65" s="34">
        <f>PXIL!J65</f>
        <v>0</v>
      </c>
      <c r="AJ65" s="34">
        <f>PXIL!P65</f>
        <v>0</v>
      </c>
      <c r="AK65" s="34">
        <f>RTM_IEX!J65</f>
        <v>9.66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8.0039400000000001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50.73772822923663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676.75540360752836</v>
      </c>
      <c r="P66" s="36">
        <v>66.54000000000002</v>
      </c>
      <c r="Q66" s="36">
        <v>26.72</v>
      </c>
      <c r="R66" s="38">
        <v>23.2</v>
      </c>
      <c r="S66" s="38">
        <v>0</v>
      </c>
      <c r="T66" s="37">
        <f>SUMPRODUCT(LTA!J66:AN66,LTA!J$101:AN$101,LTA!J$105:AN$105)</f>
        <v>77.95</v>
      </c>
      <c r="U66" s="37">
        <f>SUMPRODUCT(LTA!J66:AN66,LTA!J$102:AN$102,LTA!J$105:AN$105)</f>
        <v>488.80043300000006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15.58</v>
      </c>
      <c r="AB66" s="75">
        <f>-STOA!P66</f>
        <v>0</v>
      </c>
      <c r="AC66">
        <f t="shared" si="0"/>
        <v>12.04977441537671</v>
      </c>
      <c r="AD66">
        <f t="shared" si="1"/>
        <v>1422.0300404213883</v>
      </c>
      <c r="AE66">
        <f>'IDT-1'!F66</f>
        <v>0</v>
      </c>
      <c r="AF66" s="24"/>
      <c r="AG66">
        <f t="shared" si="2"/>
        <v>1422.0300404213883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8.0039400000000001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50.73772822923663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678.57680658201059</v>
      </c>
      <c r="P67" s="36">
        <v>75.277128909229589</v>
      </c>
      <c r="Q67" s="36">
        <v>26.72</v>
      </c>
      <c r="R67" s="38">
        <v>23.2</v>
      </c>
      <c r="S67" s="38">
        <v>0</v>
      </c>
      <c r="T67" s="37">
        <f>SUMPRODUCT(LTA!J67:AN67,LTA!J$101:AN$101,LTA!J$105:AN$105)</f>
        <v>69.8</v>
      </c>
      <c r="U67" s="37">
        <f>SUMPRODUCT(LTA!J67:AN67,LTA!J$102:AN$102,LTA!J$105:AN$105)</f>
        <v>477.861334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15.39</v>
      </c>
      <c r="AB67" s="75">
        <f>-STOA!P67</f>
        <v>0</v>
      </c>
      <c r="AC67">
        <f t="shared" si="0"/>
        <v>11.976521651599889</v>
      </c>
      <c r="AD67">
        <f t="shared" si="1"/>
        <v>1413.382726068877</v>
      </c>
      <c r="AE67">
        <f>'IDT-1'!F67</f>
        <v>0</v>
      </c>
      <c r="AF67" s="24"/>
      <c r="AG67">
        <f t="shared" si="2"/>
        <v>1413.382726068877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8.0039400000000001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50.73772822923663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691.54921180615986</v>
      </c>
      <c r="P68" s="36">
        <v>75.277128909229589</v>
      </c>
      <c r="Q68" s="36">
        <v>26.72</v>
      </c>
      <c r="R68" s="38">
        <v>23.2</v>
      </c>
      <c r="S68" s="38">
        <v>0</v>
      </c>
      <c r="T68" s="37">
        <f>SUMPRODUCT(LTA!J68:AN68,LTA!J$101:AN$101,LTA!J$105:AN$105)</f>
        <v>61.69</v>
      </c>
      <c r="U68" s="37">
        <f>SUMPRODUCT(LTA!J68:AN68,LTA!J$102:AN$102,LTA!J$105:AN$105)</f>
        <v>467.844268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15.39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11.933222501082744</v>
      </c>
      <c r="AD68">
        <f t="shared" ref="AD68:AD98" si="4">SUM(B68:AB68,AI68:AV68)-AC68</f>
        <v>1408.2713644435435</v>
      </c>
      <c r="AE68">
        <f>'IDT-1'!F68</f>
        <v>0</v>
      </c>
      <c r="AF68" s="24"/>
      <c r="AG68">
        <f t="shared" ref="AG68:AG98" si="5">SUM(AD68:AF68)</f>
        <v>1408.2713644435435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8.0039400000000001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50.73772822923663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711.25511962695577</v>
      </c>
      <c r="P69" s="36">
        <v>75.277128909229589</v>
      </c>
      <c r="Q69" s="36">
        <v>26.72</v>
      </c>
      <c r="R69" s="38">
        <v>23.2</v>
      </c>
      <c r="S69" s="38">
        <v>0</v>
      </c>
      <c r="T69" s="37">
        <f>SUMPRODUCT(LTA!J69:AN69,LTA!J$101:AN$101,LTA!J$105:AN$105)</f>
        <v>54.42</v>
      </c>
      <c r="U69" s="37">
        <f>SUMPRODUCT(LTA!J69:AN69,LTA!J$102:AN$102,LTA!J$105:AN$105)</f>
        <v>460.39372300000002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15.39</v>
      </c>
      <c r="AB69" s="75">
        <f>-STOA!P69</f>
        <v>0</v>
      </c>
      <c r="AC69">
        <f t="shared" si="3"/>
        <v>12.068282283751207</v>
      </c>
      <c r="AD69">
        <f t="shared" si="4"/>
        <v>1402.121667481671</v>
      </c>
      <c r="AE69">
        <f>'IDT-1'!F69</f>
        <v>0</v>
      </c>
      <c r="AF69" s="24"/>
      <c r="AG69">
        <f t="shared" si="5"/>
        <v>1402.121667481671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-11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8.0039400000000001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50.73772822923663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706.78129803799015</v>
      </c>
      <c r="P70" s="36">
        <v>75.277128909229589</v>
      </c>
      <c r="Q70" s="36">
        <v>26.72</v>
      </c>
      <c r="R70" s="38">
        <v>23.2</v>
      </c>
      <c r="S70" s="38">
        <v>0</v>
      </c>
      <c r="T70" s="37">
        <f>SUMPRODUCT(LTA!J70:AN70,LTA!J$101:AN$101,LTA!J$105:AN$105)</f>
        <v>45.05</v>
      </c>
      <c r="U70" s="37">
        <f>SUMPRODUCT(LTA!J70:AN70,LTA!J$102:AN$102,LTA!J$105:AN$105)</f>
        <v>450.83331599999997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15.39</v>
      </c>
      <c r="AB70" s="75">
        <f>-STOA!P70</f>
        <v>0</v>
      </c>
      <c r="AC70">
        <f t="shared" si="3"/>
        <v>11.778504028630115</v>
      </c>
      <c r="AD70">
        <f t="shared" si="4"/>
        <v>1390.0072171478264</v>
      </c>
      <c r="AE70">
        <f>'IDT-1'!F70</f>
        <v>0</v>
      </c>
      <c r="AF70" s="24"/>
      <c r="AG70">
        <f t="shared" si="5"/>
        <v>1390.0072171478264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8.0039400000000001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50.73772822923663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759.65020140455795</v>
      </c>
      <c r="P71" s="36">
        <v>75.277128909229589</v>
      </c>
      <c r="Q71" s="36">
        <v>26.72</v>
      </c>
      <c r="R71" s="38">
        <v>23.09</v>
      </c>
      <c r="S71" s="38">
        <v>0</v>
      </c>
      <c r="T71" s="37">
        <f>SUMPRODUCT(LTA!J71:AN71,LTA!J$101:AN$101,LTA!J$105:AN$105)</f>
        <v>34.659999999999997</v>
      </c>
      <c r="U71" s="37">
        <f>SUMPRODUCT(LTA!J71:AN71,LTA!J$102:AN$102,LTA!J$105:AN$105)</f>
        <v>441.35111000000001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15.12</v>
      </c>
      <c r="AB71" s="75">
        <f>-STOA!P71</f>
        <v>0</v>
      </c>
      <c r="AC71">
        <f t="shared" si="3"/>
        <v>12.315090175980846</v>
      </c>
      <c r="AD71">
        <f t="shared" si="4"/>
        <v>1391.0873283670433</v>
      </c>
      <c r="AE71">
        <f>'IDT-1'!F71</f>
        <v>0</v>
      </c>
      <c r="AF71" s="24"/>
      <c r="AG71">
        <f t="shared" si="5"/>
        <v>1391.0873283670433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-31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8.0039400000000001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50.73772822923663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759.65020140455795</v>
      </c>
      <c r="P72" s="36">
        <v>75.277128909229589</v>
      </c>
      <c r="Q72" s="36">
        <v>26.72</v>
      </c>
      <c r="R72" s="38">
        <v>14.97</v>
      </c>
      <c r="S72" s="38">
        <v>0</v>
      </c>
      <c r="T72" s="37">
        <f>SUMPRODUCT(LTA!J72:AN72,LTA!J$101:AN$101,LTA!J$105:AN$105)</f>
        <v>26.02</v>
      </c>
      <c r="U72" s="37">
        <f>SUMPRODUCT(LTA!J72:AN72,LTA!J$102:AN$102,LTA!J$105:AN$105)</f>
        <v>431.66967499999998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15.12</v>
      </c>
      <c r="AB72" s="75">
        <f>-STOA!P72</f>
        <v>0</v>
      </c>
      <c r="AC72">
        <f t="shared" si="3"/>
        <v>11.982857071557286</v>
      </c>
      <c r="AD72">
        <f t="shared" si="4"/>
        <v>1377.978126471467</v>
      </c>
      <c r="AE72">
        <f>'IDT-1'!F72</f>
        <v>0</v>
      </c>
      <c r="AF72" s="24"/>
      <c r="AG72">
        <f t="shared" si="5"/>
        <v>1377.978126471467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-18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8.0039400000000001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50.73772822923663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768.01360026620773</v>
      </c>
      <c r="P73" s="36">
        <v>75.277128909229589</v>
      </c>
      <c r="Q73" s="36">
        <v>26.72</v>
      </c>
      <c r="R73" s="38">
        <v>7.3599999999999994</v>
      </c>
      <c r="S73" s="38">
        <v>0</v>
      </c>
      <c r="T73" s="37">
        <f>SUMPRODUCT(LTA!J73:AN73,LTA!J$101:AN$101,LTA!J$105:AN$105)</f>
        <v>19.13</v>
      </c>
      <c r="U73" s="37">
        <f>SUMPRODUCT(LTA!J73:AN73,LTA!J$102:AN$102,LTA!J$105:AN$105)</f>
        <v>423.42356799999999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15.12</v>
      </c>
      <c r="AB73" s="75">
        <f>-STOA!P73</f>
        <v>0</v>
      </c>
      <c r="AC73">
        <f t="shared" si="3"/>
        <v>11.904398111819589</v>
      </c>
      <c r="AD73">
        <f t="shared" si="4"/>
        <v>1358.6738772928543</v>
      </c>
      <c r="AE73">
        <f>'IDT-1'!F73</f>
        <v>0</v>
      </c>
      <c r="AF73" s="24"/>
      <c r="AG73">
        <f t="shared" si="5"/>
        <v>1358.6738772928543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-23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8.0039400000000001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50.73772822923663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784.60408656454797</v>
      </c>
      <c r="P74" s="36">
        <v>75.277128909229589</v>
      </c>
      <c r="Q74" s="36">
        <v>26.72</v>
      </c>
      <c r="R74" s="38">
        <v>2.93</v>
      </c>
      <c r="S74" s="38">
        <v>0</v>
      </c>
      <c r="T74" s="37">
        <f>SUMPRODUCT(LTA!J74:AN74,LTA!J$101:AN$101,LTA!J$105:AN$105)</f>
        <v>14.59</v>
      </c>
      <c r="U74" s="37">
        <f>SUMPRODUCT(LTA!J74:AN74,LTA!J$102:AN$102,LTA!J$105:AN$105)</f>
        <v>417.60783700000002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15.12</v>
      </c>
      <c r="AB74" s="75">
        <f>-STOA!P74</f>
        <v>0</v>
      </c>
      <c r="AC74">
        <f t="shared" si="3"/>
        <v>12.004269633574539</v>
      </c>
      <c r="AD74">
        <f t="shared" si="4"/>
        <v>1350.3787610694396</v>
      </c>
      <c r="AE74">
        <f>'IDT-1'!F74</f>
        <v>0</v>
      </c>
      <c r="AF74" s="24"/>
      <c r="AG74">
        <f t="shared" si="5"/>
        <v>1350.3787610694396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-33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8.0039400000000001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50.73772822923663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775.1460640682327</v>
      </c>
      <c r="P75" s="36">
        <v>75.277128909229589</v>
      </c>
      <c r="Q75" s="36">
        <v>26.72</v>
      </c>
      <c r="R75" s="38">
        <v>0</v>
      </c>
      <c r="S75" s="38">
        <v>0</v>
      </c>
      <c r="T75" s="37">
        <f>SUMPRODUCT(LTA!J75:AN75,LTA!J$101:AN$101,LTA!J$105:AN$105)</f>
        <v>10.17</v>
      </c>
      <c r="U75" s="37">
        <f>SUMPRODUCT(LTA!J75:AN75,LTA!J$102:AN$102,LTA!J$105:AN$105)</f>
        <v>410.39633700000002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14.94</v>
      </c>
      <c r="AB75" s="75">
        <f>-STOA!P75</f>
        <v>0</v>
      </c>
      <c r="AC75">
        <f t="shared" si="3"/>
        <v>11.681643418707955</v>
      </c>
      <c r="AD75">
        <f t="shared" si="4"/>
        <v>1340.590874787991</v>
      </c>
      <c r="AE75">
        <f>'IDT-1'!F75</f>
        <v>0</v>
      </c>
      <c r="AF75" s="24"/>
      <c r="AG75">
        <f t="shared" si="5"/>
        <v>1340.590874787991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-19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8.0039400000000001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50.73772822923663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788.1692532269351</v>
      </c>
      <c r="P76" s="36">
        <v>75.277128909229589</v>
      </c>
      <c r="Q76" s="36">
        <v>26.72</v>
      </c>
      <c r="R76" s="38">
        <v>0</v>
      </c>
      <c r="S76" s="38">
        <v>0</v>
      </c>
      <c r="T76" s="37">
        <f>SUMPRODUCT(LTA!J76:AN76,LTA!J$101:AN$101,LTA!J$105:AN$105)</f>
        <v>5.75</v>
      </c>
      <c r="U76" s="37">
        <f>SUMPRODUCT(LTA!J76:AN76,LTA!J$102:AN$102,LTA!J$105:AN$105)</f>
        <v>407.98007300000006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14.94</v>
      </c>
      <c r="AB76" s="75">
        <f>-STOA!P76</f>
        <v>0</v>
      </c>
      <c r="AC76">
        <f t="shared" si="3"/>
        <v>11.826796325014836</v>
      </c>
      <c r="AD76">
        <f t="shared" si="4"/>
        <v>1335.6326470403867</v>
      </c>
      <c r="AE76">
        <f>'IDT-1'!F76</f>
        <v>0</v>
      </c>
      <c r="AF76" s="24"/>
      <c r="AG76">
        <f t="shared" si="5"/>
        <v>1335.6326470403867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8.0039400000000001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50.73772822923663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858.3164412696791</v>
      </c>
      <c r="P77" s="36">
        <v>75.277128909229589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1.32</v>
      </c>
      <c r="U77" s="37">
        <f>SUMPRODUCT(LTA!J77:AN77,LTA!J$102:AN$102,LTA!J$105:AN$105)</f>
        <v>406.03147300000006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-66</v>
      </c>
      <c r="AA77" s="75">
        <f>STOA!J77</f>
        <v>14.94</v>
      </c>
      <c r="AB77" s="75">
        <f>-STOA!P77</f>
        <v>0</v>
      </c>
      <c r="AC77">
        <f t="shared" si="3"/>
        <v>12.963904663041008</v>
      </c>
      <c r="AD77">
        <f t="shared" si="4"/>
        <v>1327.2641267451047</v>
      </c>
      <c r="AE77">
        <f>'IDT-1'!F77</f>
        <v>0</v>
      </c>
      <c r="AF77" s="24"/>
      <c r="AG77">
        <f t="shared" si="5"/>
        <v>1327.2641267451047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8.0039400000000001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50.73772822923663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858.87922558039429</v>
      </c>
      <c r="P78" s="36">
        <v>75.277128909229589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404.95000000000005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-53</v>
      </c>
      <c r="AA78" s="75">
        <f>STOA!J78</f>
        <v>14.94</v>
      </c>
      <c r="AB78" s="75">
        <f>-STOA!P78</f>
        <v>0</v>
      </c>
      <c r="AC78">
        <f t="shared" si="3"/>
        <v>12.821392312177679</v>
      </c>
      <c r="AD78">
        <f t="shared" si="4"/>
        <v>1340.5679504066829</v>
      </c>
      <c r="AE78">
        <f>'IDT-1'!F78</f>
        <v>0</v>
      </c>
      <c r="AF78" s="24"/>
      <c r="AG78">
        <f t="shared" si="5"/>
        <v>1340.5679504066829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-33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8.0039400000000001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49.27000000000001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867.23083744556584</v>
      </c>
      <c r="P79" s="36">
        <v>75.277128909229589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404.88000000000005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-43</v>
      </c>
      <c r="AA79" s="75">
        <f>STOA!J79</f>
        <v>16.04</v>
      </c>
      <c r="AB79" s="75">
        <f>-STOA!P79</f>
        <v>0</v>
      </c>
      <c r="AC79">
        <f t="shared" si="3"/>
        <v>12.921753565619088</v>
      </c>
      <c r="AD79">
        <f t="shared" si="4"/>
        <v>1344.3814727891763</v>
      </c>
      <c r="AE79">
        <f>'IDT-1'!F79</f>
        <v>0</v>
      </c>
      <c r="AF79" s="24"/>
      <c r="AG79">
        <f t="shared" si="5"/>
        <v>1344.3814727891763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-47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8.0039400000000001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49.27000000000001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867.23090489718891</v>
      </c>
      <c r="P80" s="36">
        <v>75.277128909229589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404.88000000000005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-47</v>
      </c>
      <c r="AA80" s="75">
        <f>STOA!J80</f>
        <v>16.04</v>
      </c>
      <c r="AB80" s="75">
        <f>-STOA!P80</f>
        <v>0</v>
      </c>
      <c r="AC80">
        <f t="shared" si="3"/>
        <v>12.938696447662499</v>
      </c>
      <c r="AD80">
        <f t="shared" si="4"/>
        <v>1342.3645973587561</v>
      </c>
      <c r="AE80">
        <f>'IDT-1'!F80</f>
        <v>0</v>
      </c>
      <c r="AF80" s="24"/>
      <c r="AG80">
        <f t="shared" si="5"/>
        <v>1342.3645973587561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8.0039400000000001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48.444906946276667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868.55846177919523</v>
      </c>
      <c r="P81" s="36">
        <v>75.277128909229589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405.38000000000005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-69</v>
      </c>
      <c r="AA81" s="75">
        <f>STOA!J81</f>
        <v>16.04</v>
      </c>
      <c r="AB81" s="75">
        <f>-STOA!P81</f>
        <v>0</v>
      </c>
      <c r="AC81">
        <f t="shared" si="3"/>
        <v>13.226665348741417</v>
      </c>
      <c r="AD81">
        <f t="shared" si="4"/>
        <v>1310.0790922859603</v>
      </c>
      <c r="AE81">
        <f>'IDT-1'!F81</f>
        <v>0</v>
      </c>
      <c r="AF81" s="24"/>
      <c r="AG81">
        <f t="shared" si="5"/>
        <v>1310.0790922859603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-56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8.0039400000000001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48.444906946276667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868.55846177919523</v>
      </c>
      <c r="P82" s="36">
        <v>75.277128909229589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405.21000000000004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-87</v>
      </c>
      <c r="AA82" s="75">
        <f>STOA!J82</f>
        <v>16.04</v>
      </c>
      <c r="AB82" s="75">
        <f>-STOA!P82</f>
        <v>0</v>
      </c>
      <c r="AC82">
        <f t="shared" si="3"/>
        <v>13.411602818688975</v>
      </c>
      <c r="AD82">
        <f t="shared" si="4"/>
        <v>1287.7241548160125</v>
      </c>
      <c r="AE82">
        <f>'IDT-1'!F82</f>
        <v>0</v>
      </c>
      <c r="AF82" s="24"/>
      <c r="AG82">
        <f t="shared" si="5"/>
        <v>1287.7241548160125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8.0039400000000001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48.908046803242677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953.62315731213027</v>
      </c>
      <c r="P83" s="36">
        <v>75.277128909229589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405.12000000000006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-120</v>
      </c>
      <c r="AA83" s="75">
        <f>STOA!J83</f>
        <v>15.95</v>
      </c>
      <c r="AB83" s="75">
        <f>-STOA!P83</f>
        <v>0</v>
      </c>
      <c r="AC83">
        <f t="shared" si="3"/>
        <v>14.399601683160594</v>
      </c>
      <c r="AD83">
        <f t="shared" si="4"/>
        <v>1340.083991341442</v>
      </c>
      <c r="AE83">
        <f>'IDT-1'!F83</f>
        <v>0</v>
      </c>
      <c r="AF83" s="24"/>
      <c r="AG83">
        <f t="shared" si="5"/>
        <v>1340.083991341442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-59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8.0039400000000001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48.908046803242677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863.10317786345888</v>
      </c>
      <c r="P84" s="36">
        <v>75.277128909229589</v>
      </c>
      <c r="Q84" s="36">
        <v>26.72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405.29000000000008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-140</v>
      </c>
      <c r="AA84" s="75">
        <f>STOA!J84</f>
        <v>15.95</v>
      </c>
      <c r="AB84" s="75">
        <f>-STOA!P84</f>
        <v>0</v>
      </c>
      <c r="AC84">
        <f t="shared" si="3"/>
        <v>13.810085010289537</v>
      </c>
      <c r="AD84">
        <f t="shared" si="4"/>
        <v>1230.3235285656417</v>
      </c>
      <c r="AE84">
        <f>'IDT-1'!F84</f>
        <v>0</v>
      </c>
      <c r="AF84" s="24"/>
      <c r="AG84">
        <f t="shared" si="5"/>
        <v>1230.3235285656417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-59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8.0039400000000001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48.908046803242677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834.17765149367369</v>
      </c>
      <c r="P85" s="36">
        <v>75.277128909229589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405.85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-146</v>
      </c>
      <c r="AA85" s="75">
        <f>STOA!J85</f>
        <v>15.95</v>
      </c>
      <c r="AB85" s="75">
        <f>-STOA!P85</f>
        <v>0</v>
      </c>
      <c r="AC85">
        <f t="shared" si="3"/>
        <v>13.648055008307344</v>
      </c>
      <c r="AD85">
        <f t="shared" si="4"/>
        <v>1193.1200321978388</v>
      </c>
      <c r="AE85">
        <f>'IDT-1'!F85</f>
        <v>0</v>
      </c>
      <c r="AF85" s="24"/>
      <c r="AG85">
        <f t="shared" si="5"/>
        <v>1193.1200321978388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-62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8.0039400000000001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48.908046803242677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827.1586347853605</v>
      </c>
      <c r="P86" s="36">
        <v>75.277128909229589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406.02000000000004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-151</v>
      </c>
      <c r="AA86" s="75">
        <f>STOA!J86</f>
        <v>15.95</v>
      </c>
      <c r="AB86" s="75">
        <f>-STOA!P86</f>
        <v>0</v>
      </c>
      <c r="AC86">
        <f t="shared" si="3"/>
        <v>13.649821372031735</v>
      </c>
      <c r="AD86">
        <f t="shared" si="4"/>
        <v>1179.269249125801</v>
      </c>
      <c r="AE86">
        <f>'IDT-1'!F86</f>
        <v>-14.632</v>
      </c>
      <c r="AF86" s="24"/>
      <c r="AG86">
        <f t="shared" si="5"/>
        <v>1164.637249125801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-64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8.0039400000000001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48.908046803242677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826.21562865721478</v>
      </c>
      <c r="P87" s="36">
        <v>75.277128909229589</v>
      </c>
      <c r="Q87" s="36">
        <v>26.72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406.23999999999995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-164</v>
      </c>
      <c r="AA87" s="75">
        <f>STOA!J87</f>
        <v>15.86</v>
      </c>
      <c r="AB87" s="75">
        <f>-STOA!P87</f>
        <v>0</v>
      </c>
      <c r="AC87">
        <f t="shared" si="3"/>
        <v>13.592165174205974</v>
      </c>
      <c r="AD87">
        <f t="shared" si="4"/>
        <v>1184.5138991954809</v>
      </c>
      <c r="AE87">
        <f>'IDT-1'!F87</f>
        <v>-33.445</v>
      </c>
      <c r="AF87" s="24"/>
      <c r="AG87">
        <f t="shared" si="5"/>
        <v>1151.068899195481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8.0039400000000001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48.908046803242677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826.21562865721478</v>
      </c>
      <c r="P88" s="36">
        <v>75.277128909229589</v>
      </c>
      <c r="Q88" s="36">
        <v>26.72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406.40999999999997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-151</v>
      </c>
      <c r="AA88" s="75">
        <f>STOA!J88</f>
        <v>15.86</v>
      </c>
      <c r="AB88" s="75">
        <f>-STOA!P88</f>
        <v>0</v>
      </c>
      <c r="AC88">
        <f t="shared" si="3"/>
        <v>13.542766227856639</v>
      </c>
      <c r="AD88">
        <f t="shared" si="4"/>
        <v>1190.7332981418301</v>
      </c>
      <c r="AE88">
        <f>'IDT-1'!F88</f>
        <v>-34.186999999999998</v>
      </c>
      <c r="AF88" s="24"/>
      <c r="AG88">
        <f t="shared" si="5"/>
        <v>1156.5462981418302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-52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8.0039400000000001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48.908046803242677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823.53747641859547</v>
      </c>
      <c r="P89" s="36">
        <v>75.277128909229589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406.40999999999997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-158</v>
      </c>
      <c r="AA89" s="75">
        <f>STOA!J89</f>
        <v>15.86</v>
      </c>
      <c r="AB89" s="75">
        <f>-STOA!P89</f>
        <v>0</v>
      </c>
      <c r="AC89">
        <f t="shared" si="3"/>
        <v>13.579567853126463</v>
      </c>
      <c r="AD89">
        <f t="shared" si="4"/>
        <v>1181.0183442779412</v>
      </c>
      <c r="AE89">
        <f>'IDT-1'!F89</f>
        <v>-27.102</v>
      </c>
      <c r="AF89" s="24"/>
      <c r="AG89">
        <f t="shared" si="5"/>
        <v>1153.9163442779411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-52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8.0039400000000001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48.908046803242677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841.1171233217932</v>
      </c>
      <c r="P90" s="36">
        <v>75.277128909229589</v>
      </c>
      <c r="Q90" s="36">
        <v>26.72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406.58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-185</v>
      </c>
      <c r="AA90" s="75">
        <f>STOA!J90</f>
        <v>15.86</v>
      </c>
      <c r="AB90" s="75">
        <f>-STOA!P90</f>
        <v>0</v>
      </c>
      <c r="AC90">
        <f t="shared" si="3"/>
        <v>13.940443830235548</v>
      </c>
      <c r="AD90">
        <f t="shared" si="4"/>
        <v>1173.4071152040297</v>
      </c>
      <c r="AE90">
        <f>'IDT-1'!F90</f>
        <v>-6.92</v>
      </c>
      <c r="AF90" s="24"/>
      <c r="AG90">
        <f t="shared" si="5"/>
        <v>1166.4871152040296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8.0039400000000001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49.220000000000006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843.69432783456136</v>
      </c>
      <c r="P91" s="36">
        <v>75.277128909229589</v>
      </c>
      <c r="Q91" s="36">
        <v>26.72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406.65999999999997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-176</v>
      </c>
      <c r="AA91" s="75">
        <f>STOA!J91</f>
        <v>15.76</v>
      </c>
      <c r="AB91" s="75">
        <f>-STOA!P91</f>
        <v>0</v>
      </c>
      <c r="AC91">
        <f t="shared" si="3"/>
        <v>14.006900543620009</v>
      </c>
      <c r="AD91">
        <f t="shared" si="4"/>
        <v>1171.2098162001707</v>
      </c>
      <c r="AE91">
        <f>'IDT-1'!F91</f>
        <v>-9.8030000000000008</v>
      </c>
      <c r="AF91" s="24"/>
      <c r="AG91">
        <f t="shared" si="5"/>
        <v>1161.4068162001706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-64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8.0039400000000001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49.220000000000006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840.88858298160812</v>
      </c>
      <c r="P92" s="36">
        <v>75.277128909229589</v>
      </c>
      <c r="Q92" s="36">
        <v>26.72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406.83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-155</v>
      </c>
      <c r="AA92" s="75">
        <f>STOA!J92</f>
        <v>15.76</v>
      </c>
      <c r="AB92" s="75">
        <f>-STOA!P92</f>
        <v>0</v>
      </c>
      <c r="AC92">
        <f t="shared" si="3"/>
        <v>13.840750605532087</v>
      </c>
      <c r="AD92">
        <f t="shared" si="4"/>
        <v>1185.7402212853056</v>
      </c>
      <c r="AE92">
        <f>'IDT-1'!F92</f>
        <v>-21.335999999999999</v>
      </c>
      <c r="AF92" s="24"/>
      <c r="AG92">
        <f t="shared" si="5"/>
        <v>1164.4042212853055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-68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8.0039400000000001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49.535868808922714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756.86905023874624</v>
      </c>
      <c r="P93" s="36">
        <v>75.277128909229589</v>
      </c>
      <c r="Q93" s="36">
        <v>26.72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-144</v>
      </c>
      <c r="AA93" s="75">
        <f>STOA!J93</f>
        <v>15.76</v>
      </c>
      <c r="AB93" s="75">
        <f>-STOA!P93</f>
        <v>0</v>
      </c>
      <c r="AC93">
        <f t="shared" si="3"/>
        <v>12.592990368220763</v>
      </c>
      <c r="AD93">
        <f t="shared" si="4"/>
        <v>1197.1143175886777</v>
      </c>
      <c r="AE93">
        <f>'IDT-1'!F93</f>
        <v>-27.102</v>
      </c>
      <c r="AF93" s="24"/>
      <c r="AG93">
        <f t="shared" si="5"/>
        <v>1170.0123175886777</v>
      </c>
      <c r="AI93" s="34">
        <f>PXIL!J93</f>
        <v>0</v>
      </c>
      <c r="AJ93" s="34">
        <f>PXIL!P93</f>
        <v>0</v>
      </c>
      <c r="AK93" s="34">
        <f>RTM_IEX!J93</f>
        <v>14.66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8.0039400000000001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49.535868808922714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821.83503038589231</v>
      </c>
      <c r="P94" s="36">
        <v>75.277128909229589</v>
      </c>
      <c r="Q94" s="36">
        <v>26.72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407.15999999999997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-68</v>
      </c>
      <c r="AA94" s="75">
        <f>STOA!J94</f>
        <v>15.76</v>
      </c>
      <c r="AB94" s="75">
        <f>-STOA!P94</f>
        <v>0</v>
      </c>
      <c r="AC94">
        <f t="shared" si="3"/>
        <v>12.83053913150923</v>
      </c>
      <c r="AD94">
        <f t="shared" si="4"/>
        <v>1269.3427489725352</v>
      </c>
      <c r="AE94">
        <f>'IDT-1'!F94</f>
        <v>-78</v>
      </c>
      <c r="AF94" s="24"/>
      <c r="AG94">
        <f t="shared" si="5"/>
        <v>1191.3427489725352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8.0039400000000001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49.535868808922714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810.8523159850613</v>
      </c>
      <c r="P95" s="36">
        <v>75.277128909229589</v>
      </c>
      <c r="Q95" s="36">
        <v>26.72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406.83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-62</v>
      </c>
      <c r="AA95" s="75">
        <f>STOA!J95</f>
        <v>15.58</v>
      </c>
      <c r="AB95" s="75">
        <f>-STOA!P95</f>
        <v>0</v>
      </c>
      <c r="AC95">
        <f t="shared" si="3"/>
        <v>12.700115699642694</v>
      </c>
      <c r="AD95">
        <f t="shared" si="4"/>
        <v>1261.9804580035707</v>
      </c>
      <c r="AE95">
        <f>'IDT-1'!F95</f>
        <v>-69.772999999999996</v>
      </c>
      <c r="AF95" s="24"/>
      <c r="AG95">
        <f t="shared" si="5"/>
        <v>1192.2074580035708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-56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8.0039400000000001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49.535868808922714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802.43508168693506</v>
      </c>
      <c r="P96" s="36">
        <v>75.277128909229589</v>
      </c>
      <c r="Q96" s="36">
        <v>26.72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-42</v>
      </c>
      <c r="AA96" s="75">
        <f>STOA!J96</f>
        <v>15.58</v>
      </c>
      <c r="AB96" s="75">
        <f>-STOA!P96</f>
        <v>0</v>
      </c>
      <c r="AC96">
        <f t="shared" si="3"/>
        <v>12.503771565665097</v>
      </c>
      <c r="AD96">
        <f t="shared" si="4"/>
        <v>1268.9295678394221</v>
      </c>
      <c r="AE96">
        <f>'IDT-1'!F96</f>
        <v>-81.305999999999997</v>
      </c>
      <c r="AF96" s="24"/>
      <c r="AG96">
        <f t="shared" si="5"/>
        <v>1187.6235678394221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-61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8.0039400000000001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49.535868808922714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796.8235919810287</v>
      </c>
      <c r="P97" s="36">
        <v>75.277128909229589</v>
      </c>
      <c r="Q97" s="36">
        <v>26.72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407.17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-45</v>
      </c>
      <c r="AA97" s="75">
        <f>STOA!J97</f>
        <v>15.58</v>
      </c>
      <c r="AB97" s="75">
        <f>-STOA!P97</f>
        <v>0</v>
      </c>
      <c r="AC97">
        <f t="shared" si="3"/>
        <v>12.491947683035038</v>
      </c>
      <c r="AD97">
        <f t="shared" si="4"/>
        <v>1259.4999020161461</v>
      </c>
      <c r="AE97">
        <f>'IDT-1'!F97</f>
        <v>-75.539000000000001</v>
      </c>
      <c r="AF97" s="24"/>
      <c r="AG97">
        <f t="shared" si="5"/>
        <v>1183.9609020161461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-62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8.0039400000000001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49.535868808922714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791.21210253585571</v>
      </c>
      <c r="P98" s="36">
        <v>75.277128909229589</v>
      </c>
      <c r="Q98" s="36">
        <v>26.72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407.17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-26</v>
      </c>
      <c r="AA98" s="75">
        <f>STOA!J98</f>
        <v>15.58</v>
      </c>
      <c r="AB98" s="75">
        <f>-STOA!P98</f>
        <v>0</v>
      </c>
      <c r="AC98">
        <f t="shared" si="3"/>
        <v>12.292330332647584</v>
      </c>
      <c r="AD98">
        <f t="shared" si="4"/>
        <v>1272.0880299213604</v>
      </c>
      <c r="AE98">
        <f>'IDT-1'!F98</f>
        <v>-99</v>
      </c>
      <c r="AF98" s="24"/>
      <c r="AG98">
        <f t="shared" si="5"/>
        <v>1173.0880299213604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-63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0.19032677250000046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1.2905733324531599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16.974840325300637</v>
      </c>
      <c r="P99" s="36">
        <f t="shared" si="6"/>
        <v>1.6211524803031323</v>
      </c>
      <c r="Q99" s="36">
        <f t="shared" si="6"/>
        <v>0.57523683939182091</v>
      </c>
      <c r="R99" s="38">
        <f>SUM(R3:R98)/4000</f>
        <v>0.24630000000000019</v>
      </c>
      <c r="S99" s="38">
        <f t="shared" si="6"/>
        <v>0</v>
      </c>
      <c r="T99" s="37">
        <f t="shared" si="6"/>
        <v>0.86501000000000006</v>
      </c>
      <c r="U99" s="37">
        <f t="shared" si="6"/>
        <v>10.031517658250003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-1.9576</v>
      </c>
      <c r="AA99" s="75">
        <f t="shared" si="6"/>
        <v>0.31914999999999999</v>
      </c>
      <c r="AB99" s="75">
        <f t="shared" si="6"/>
        <v>0</v>
      </c>
      <c r="AC99">
        <f t="shared" si="6"/>
        <v>0.29152183443096724</v>
      </c>
      <c r="AD99">
        <f t="shared" si="6"/>
        <v>29.310938663767779</v>
      </c>
      <c r="AE99">
        <f t="shared" si="6"/>
        <v>-0.14453625000000001</v>
      </c>
      <c r="AG99">
        <f t="shared" si="6"/>
        <v>29.166402413767777</v>
      </c>
      <c r="AI99">
        <f t="shared" si="6"/>
        <v>0</v>
      </c>
      <c r="AJ99">
        <f t="shared" si="6"/>
        <v>0</v>
      </c>
      <c r="AK99">
        <f t="shared" si="6"/>
        <v>2.8852499999999996E-2</v>
      </c>
      <c r="AL99">
        <f t="shared" si="6"/>
        <v>-0.57925000000000004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1.2684600000000001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20.467735694940028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50.813026165760611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0.90761319255283812</v>
      </c>
      <c r="AD3">
        <f>SUM(B3:AB3,AI3:AV3)-AC3</f>
        <v>107.10180866814778</v>
      </c>
      <c r="AE3">
        <f>'IDT-1'!E3</f>
        <v>0</v>
      </c>
      <c r="AF3" s="24"/>
      <c r="AG3">
        <f>SUM(AD3:AF3)</f>
        <v>107.10180866814778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27.04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1.2684600000000001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20.384542019735154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53.492881844158404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0.91321315337965858</v>
      </c>
      <c r="AD4">
        <f t="shared" ref="AD4:AD67" si="1">SUM(B4:AB4,AI4:AV4)-AC4</f>
        <v>107.76287071051389</v>
      </c>
      <c r="AE4">
        <f>'IDT-1'!E4</f>
        <v>0</v>
      </c>
      <c r="AF4" s="24"/>
      <c r="AG4">
        <f t="shared" ref="AG4:AG67" si="2">SUM(AD4:AF4)</f>
        <v>107.76287071051389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25.11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1.2684600000000001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22.640000000000004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56.742511872200353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0.98322789264943578</v>
      </c>
      <c r="AD5">
        <f t="shared" si="1"/>
        <v>116.02794397955091</v>
      </c>
      <c r="AE5">
        <f>'IDT-1'!E5</f>
        <v>0</v>
      </c>
      <c r="AF5" s="24"/>
      <c r="AG5">
        <f t="shared" si="2"/>
        <v>116.02794397955091</v>
      </c>
      <c r="AI5" s="34">
        <f>PXIL!K5</f>
        <v>0</v>
      </c>
      <c r="AJ5" s="34">
        <f>PXIL!Q5</f>
        <v>0</v>
      </c>
      <c r="AK5" s="34">
        <f>RTM_IEX!K5</f>
        <v>3.8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24.14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1.2684600000000001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22.640000000000004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56.562785099172736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0.99398218775600367</v>
      </c>
      <c r="AD6">
        <f t="shared" si="1"/>
        <v>117.29746291141674</v>
      </c>
      <c r="AE6">
        <f>'IDT-1'!E6</f>
        <v>0</v>
      </c>
      <c r="AF6" s="24"/>
      <c r="AG6">
        <f t="shared" si="2"/>
        <v>117.29746291141674</v>
      </c>
      <c r="AI6" s="34">
        <f>PXIL!K6</f>
        <v>0</v>
      </c>
      <c r="AJ6" s="34">
        <f>PXIL!Q6</f>
        <v>0</v>
      </c>
      <c r="AK6" s="34">
        <f>RTM_IEX!K6</f>
        <v>4.29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25.11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1.2684600000000001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22.64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57.149571542274437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1.0238591938780579</v>
      </c>
      <c r="AD7">
        <f t="shared" si="1"/>
        <v>120.82437234839639</v>
      </c>
      <c r="AE7">
        <f>'IDT-1'!E7</f>
        <v>0</v>
      </c>
      <c r="AF7" s="24"/>
      <c r="AG7">
        <f t="shared" si="2"/>
        <v>120.82437234839639</v>
      </c>
      <c r="AI7" s="34">
        <f>PXIL!K7</f>
        <v>0</v>
      </c>
      <c r="AJ7" s="34">
        <f>PXIL!Q7</f>
        <v>0</v>
      </c>
      <c r="AK7" s="34">
        <f>RTM_IEX!K7</f>
        <v>7.26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25.11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1.2684600000000001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22.64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57.159668304149669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1.0205000066778098</v>
      </c>
      <c r="AD8">
        <f t="shared" si="1"/>
        <v>120.42782829747185</v>
      </c>
      <c r="AE8">
        <f>'IDT-1'!E8</f>
        <v>0</v>
      </c>
      <c r="AF8" s="24"/>
      <c r="AG8">
        <f t="shared" si="2"/>
        <v>120.42782829747185</v>
      </c>
      <c r="AI8" s="34">
        <f>PXIL!K8</f>
        <v>0</v>
      </c>
      <c r="AJ8" s="34">
        <f>PXIL!Q8</f>
        <v>0</v>
      </c>
      <c r="AK8" s="34">
        <f>RTM_IEX!K8</f>
        <v>7.82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24.14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1.2684600000000001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22.64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58.703708914820517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1.0813499478074449</v>
      </c>
      <c r="AD9">
        <f t="shared" si="1"/>
        <v>127.61101896701308</v>
      </c>
      <c r="AE9">
        <f>'IDT-1'!E9</f>
        <v>0</v>
      </c>
      <c r="AF9" s="24"/>
      <c r="AG9">
        <f t="shared" si="2"/>
        <v>127.61101896701308</v>
      </c>
      <c r="AI9" s="34">
        <f>PXIL!K9</f>
        <v>0</v>
      </c>
      <c r="AJ9" s="34">
        <f>PXIL!Q9</f>
        <v>0</v>
      </c>
      <c r="AK9" s="34">
        <f>RTM_IEX!K9</f>
        <v>14.48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23.18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1.2684600000000001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58.723581534208634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1.0846248778103054</v>
      </c>
      <c r="AD10">
        <f t="shared" si="1"/>
        <v>127.99761665639834</v>
      </c>
      <c r="AE10">
        <f>'IDT-1'!E10</f>
        <v>0</v>
      </c>
      <c r="AF10" s="24"/>
      <c r="AG10">
        <f t="shared" si="2"/>
        <v>127.99761665639834</v>
      </c>
      <c r="AI10" s="34">
        <f>PXIL!K10</f>
        <v>0</v>
      </c>
      <c r="AJ10" s="34">
        <f>PXIL!Q10</f>
        <v>0</v>
      </c>
      <c r="AK10" s="34">
        <f>RTM_IEX!K10</f>
        <v>14.49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23.18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1.2684600000000001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58.744091122406573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1.0442251583511681</v>
      </c>
      <c r="AD11">
        <f t="shared" si="1"/>
        <v>123.22852596405539</v>
      </c>
      <c r="AE11">
        <f>'IDT-1'!E11</f>
        <v>0</v>
      </c>
      <c r="AF11" s="24"/>
      <c r="AG11">
        <f t="shared" si="2"/>
        <v>123.22852596405539</v>
      </c>
      <c r="AI11" s="34">
        <f>PXIL!K11</f>
        <v>0</v>
      </c>
      <c r="AJ11" s="34">
        <f>PXIL!Q11</f>
        <v>0</v>
      </c>
      <c r="AK11" s="34">
        <f>RTM_IEX!K11</f>
        <v>9.66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23.18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1.2684600000000001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58.743907678327041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1.0360756174208998</v>
      </c>
      <c r="AD12">
        <f t="shared" si="1"/>
        <v>122.26649206090615</v>
      </c>
      <c r="AE12">
        <f>'IDT-1'!E12</f>
        <v>0</v>
      </c>
      <c r="AF12" s="24"/>
      <c r="AG12">
        <f t="shared" si="2"/>
        <v>122.26649206090615</v>
      </c>
      <c r="AI12" s="34">
        <f>PXIL!K12</f>
        <v>0</v>
      </c>
      <c r="AJ12" s="34">
        <f>PXIL!Q12</f>
        <v>0</v>
      </c>
      <c r="AK12" s="34">
        <f>RTM_IEX!K12</f>
        <v>9.66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22.21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1.2684600000000001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22.998970226102532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58.616050789553569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1.0187809694544641</v>
      </c>
      <c r="AD13">
        <f t="shared" si="1"/>
        <v>120.22490004620163</v>
      </c>
      <c r="AE13">
        <f>'IDT-1'!E13</f>
        <v>0</v>
      </c>
      <c r="AF13" s="24"/>
      <c r="AG13">
        <f t="shared" si="2"/>
        <v>120.22490004620163</v>
      </c>
      <c r="AI13" s="34">
        <f>PXIL!K13</f>
        <v>0</v>
      </c>
      <c r="AJ13" s="34">
        <f>PXIL!Q13</f>
        <v>0</v>
      </c>
      <c r="AK13" s="34">
        <f>RTM_IEX!K13</f>
        <v>9.66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20.28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1.2684600000000001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22.998970226102532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59.907117159176664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1.0134139269592979</v>
      </c>
      <c r="AD14">
        <f t="shared" si="1"/>
        <v>119.59133345831988</v>
      </c>
      <c r="AE14">
        <f>'IDT-1'!E14</f>
        <v>0</v>
      </c>
      <c r="AF14" s="24"/>
      <c r="AG14">
        <f t="shared" si="2"/>
        <v>119.59133345831988</v>
      </c>
      <c r="AI14" s="34">
        <f>PXIL!K14</f>
        <v>0</v>
      </c>
      <c r="AJ14" s="34">
        <f>PXIL!Q14</f>
        <v>0</v>
      </c>
      <c r="AK14" s="34">
        <f>RTM_IEX!K14</f>
        <v>9.66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18.350000000000001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1.2684600000000001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22.998970226102532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59.907135858118266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1.0052660840304073</v>
      </c>
      <c r="AD15">
        <f t="shared" si="1"/>
        <v>118.62950000019038</v>
      </c>
      <c r="AE15">
        <f>'IDT-1'!E15</f>
        <v>0</v>
      </c>
      <c r="AF15" s="24"/>
      <c r="AG15">
        <f t="shared" si="2"/>
        <v>118.62950000019038</v>
      </c>
      <c r="AI15" s="34">
        <f>PXIL!K15</f>
        <v>0</v>
      </c>
      <c r="AJ15" s="34">
        <f>PXIL!Q15</f>
        <v>0</v>
      </c>
      <c r="AK15" s="34">
        <f>RTM_IEX!K15</f>
        <v>9.66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17.38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1.2684600000000001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22.998970226102532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59.907093762149785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1.0052657304242723</v>
      </c>
      <c r="AD16">
        <f t="shared" si="1"/>
        <v>118.62945825782803</v>
      </c>
      <c r="AE16">
        <f>'IDT-1'!E16</f>
        <v>0</v>
      </c>
      <c r="AF16" s="24"/>
      <c r="AG16">
        <f t="shared" si="2"/>
        <v>118.62945825782803</v>
      </c>
      <c r="AI16" s="34">
        <f>PXIL!K16</f>
        <v>0</v>
      </c>
      <c r="AJ16" s="34">
        <f>PXIL!Q16</f>
        <v>0</v>
      </c>
      <c r="AK16" s="34">
        <f>RTM_IEX!K16</f>
        <v>9.66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17.38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1.2684600000000001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22.998970226102532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58.39134358511054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0.98446942893714251</v>
      </c>
      <c r="AD17">
        <f t="shared" si="1"/>
        <v>116.17450438227593</v>
      </c>
      <c r="AE17">
        <f>'IDT-1'!E17</f>
        <v>0</v>
      </c>
      <c r="AF17" s="24"/>
      <c r="AG17">
        <f t="shared" si="2"/>
        <v>116.17450438227593</v>
      </c>
      <c r="AI17" s="34">
        <f>PXIL!K17</f>
        <v>0</v>
      </c>
      <c r="AJ17" s="34">
        <f>PXIL!Q17</f>
        <v>0</v>
      </c>
      <c r="AK17" s="34">
        <f>RTM_IEX!K17</f>
        <v>9.66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16.420000000000002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1.2684600000000001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22.998970226102532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58.391300594714004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0.98446906781781163</v>
      </c>
      <c r="AD18">
        <f t="shared" si="1"/>
        <v>116.17446175299872</v>
      </c>
      <c r="AE18">
        <f>'IDT-1'!E18</f>
        <v>0</v>
      </c>
      <c r="AF18" s="24"/>
      <c r="AG18">
        <f t="shared" si="2"/>
        <v>116.17446175299872</v>
      </c>
      <c r="AI18" s="34">
        <f>PXIL!K18</f>
        <v>0</v>
      </c>
      <c r="AJ18" s="34">
        <f>PXIL!Q18</f>
        <v>0</v>
      </c>
      <c r="AK18" s="34">
        <f>RTM_IEX!K18</f>
        <v>9.66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16.420000000000002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1.2684600000000001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22.998970226102532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57.941328914835786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0.92390530570683471</v>
      </c>
      <c r="AD19">
        <f t="shared" si="1"/>
        <v>109.02505383523147</v>
      </c>
      <c r="AE19">
        <f>'IDT-1'!E19</f>
        <v>0</v>
      </c>
      <c r="AF19" s="24"/>
      <c r="AG19">
        <f t="shared" si="2"/>
        <v>109.02505383523147</v>
      </c>
      <c r="AI19" s="34">
        <f>PXIL!K19</f>
        <v>0</v>
      </c>
      <c r="AJ19" s="34">
        <f>PXIL!Q19</f>
        <v>0</v>
      </c>
      <c r="AK19" s="34">
        <f>RTM_IEX!K19</f>
        <v>9.66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9.66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1.2684600000000001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22.998970226102532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57.481331321930803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0.92004132592643284</v>
      </c>
      <c r="AD20">
        <f t="shared" si="1"/>
        <v>108.5689202221069</v>
      </c>
      <c r="AE20">
        <f>'IDT-1'!E20</f>
        <v>0</v>
      </c>
      <c r="AF20" s="24"/>
      <c r="AG20">
        <f t="shared" si="2"/>
        <v>108.5689202221069</v>
      </c>
      <c r="AI20" s="34">
        <f>PXIL!K20</f>
        <v>0</v>
      </c>
      <c r="AJ20" s="34">
        <f>PXIL!Q20</f>
        <v>0</v>
      </c>
      <c r="AK20" s="34">
        <f>RTM_IEX!K20</f>
        <v>9.66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1.2684600000000001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22.998970226102532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57.241335822542993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0.91802536373157517</v>
      </c>
      <c r="AD21">
        <f t="shared" si="1"/>
        <v>108.33094068491394</v>
      </c>
      <c r="AE21">
        <f>'IDT-1'!E21</f>
        <v>0</v>
      </c>
      <c r="AF21" s="24"/>
      <c r="AG21">
        <f t="shared" si="2"/>
        <v>108.33094068491394</v>
      </c>
      <c r="AI21" s="34">
        <f>PXIL!K21</f>
        <v>0</v>
      </c>
      <c r="AJ21" s="34">
        <f>PXIL!Q21</f>
        <v>0</v>
      </c>
      <c r="AK21" s="34">
        <f>RTM_IEX!K21</f>
        <v>9.66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1.2684600000000001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22.998970226102532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57.241335822542993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0.91802536373157517</v>
      </c>
      <c r="AD22">
        <f t="shared" si="1"/>
        <v>108.33094068491394</v>
      </c>
      <c r="AE22">
        <f>'IDT-1'!E22</f>
        <v>0</v>
      </c>
      <c r="AF22" s="24"/>
      <c r="AG22">
        <f t="shared" si="2"/>
        <v>108.33094068491394</v>
      </c>
      <c r="AI22" s="34">
        <f>PXIL!K22</f>
        <v>0</v>
      </c>
      <c r="AJ22" s="34">
        <f>PXIL!Q22</f>
        <v>0</v>
      </c>
      <c r="AK22" s="34">
        <f>RTM_IEX!K22</f>
        <v>9.66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9.66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1.2684600000000001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22.998970226102532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57.241223649235188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0.91802442147578966</v>
      </c>
      <c r="AD23">
        <f t="shared" si="1"/>
        <v>108.33082945386192</v>
      </c>
      <c r="AE23">
        <f>'IDT-1'!E23</f>
        <v>0</v>
      </c>
      <c r="AF23" s="24"/>
      <c r="AG23">
        <f t="shared" si="2"/>
        <v>108.33082945386192</v>
      </c>
      <c r="AI23" s="34">
        <f>PXIL!K23</f>
        <v>0</v>
      </c>
      <c r="AJ23" s="34">
        <f>PXIL!Q23</f>
        <v>0</v>
      </c>
      <c r="AK23" s="34">
        <f>RTM_IEX!K23</f>
        <v>9.66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9.66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1.2684600000000001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22.998970226102532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57.56102344977343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0.92071073980031082</v>
      </c>
      <c r="AD24">
        <f t="shared" si="1"/>
        <v>108.64794293607564</v>
      </c>
      <c r="AE24">
        <f>'IDT-1'!E24</f>
        <v>0</v>
      </c>
      <c r="AF24" s="24"/>
      <c r="AG24">
        <f t="shared" si="2"/>
        <v>108.64794293607564</v>
      </c>
      <c r="AI24" s="34">
        <f>PXIL!K24</f>
        <v>0</v>
      </c>
      <c r="AJ24" s="34">
        <f>PXIL!Q24</f>
        <v>0</v>
      </c>
      <c r="AK24" s="34">
        <f>RTM_IEX!K24</f>
        <v>9.66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1.2684600000000001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59.397691918501856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0.93614740503836824</v>
      </c>
      <c r="AD25">
        <f t="shared" si="1"/>
        <v>110.47020451346349</v>
      </c>
      <c r="AE25">
        <f>'IDT-1'!E25</f>
        <v>0</v>
      </c>
      <c r="AF25" s="24"/>
      <c r="AG25">
        <f t="shared" si="2"/>
        <v>110.47020451346349</v>
      </c>
      <c r="AI25" s="34">
        <f>PXIL!K25</f>
        <v>0</v>
      </c>
      <c r="AJ25" s="34">
        <f>PXIL!Q25</f>
        <v>0</v>
      </c>
      <c r="AK25" s="34">
        <f>RTM_IEX!K25</f>
        <v>9.66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9.66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1.2684600000000001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59.417609460967142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0.9363147123950768</v>
      </c>
      <c r="AD26">
        <f t="shared" si="1"/>
        <v>110.48995474857206</v>
      </c>
      <c r="AE26">
        <f>'IDT-1'!E26</f>
        <v>0</v>
      </c>
      <c r="AF26" s="24"/>
      <c r="AG26">
        <f t="shared" si="2"/>
        <v>110.48995474857206</v>
      </c>
      <c r="AI26" s="34">
        <f>PXIL!K26</f>
        <v>0</v>
      </c>
      <c r="AJ26" s="34">
        <f>PXIL!Q26</f>
        <v>0</v>
      </c>
      <c r="AK26" s="34">
        <f>RTM_IEX!K26</f>
        <v>9.66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1.2684600000000001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61.30860488644084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0.95219907396905579</v>
      </c>
      <c r="AD27">
        <f t="shared" si="1"/>
        <v>112.36506581247177</v>
      </c>
      <c r="AE27">
        <f>'IDT-1'!E27</f>
        <v>0</v>
      </c>
      <c r="AF27" s="24"/>
      <c r="AG27">
        <f t="shared" si="2"/>
        <v>112.36506581247177</v>
      </c>
      <c r="AI27" s="34">
        <f>PXIL!K27</f>
        <v>0</v>
      </c>
      <c r="AJ27" s="34">
        <f>PXIL!Q27</f>
        <v>0</v>
      </c>
      <c r="AK27" s="34">
        <f>RTM_IEX!K27</f>
        <v>9.66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9.66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1.2684600000000001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61.500335454746825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1.007653610742826</v>
      </c>
      <c r="AD28">
        <f t="shared" si="1"/>
        <v>118.911341844004</v>
      </c>
      <c r="AE28">
        <f>'IDT-1'!E28</f>
        <v>0</v>
      </c>
      <c r="AF28" s="24"/>
      <c r="AG28">
        <f t="shared" si="2"/>
        <v>118.911341844004</v>
      </c>
      <c r="AI28" s="34">
        <f>PXIL!K28</f>
        <v>0</v>
      </c>
      <c r="AJ28" s="34">
        <f>PXIL!Q28</f>
        <v>0</v>
      </c>
      <c r="AK28" s="34">
        <f>RTM_IEX!K28</f>
        <v>6.42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19.309999999999999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1.2684600000000001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64.243179214482495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1.0324574983246058</v>
      </c>
      <c r="AD29">
        <f t="shared" si="1"/>
        <v>121.83938171615789</v>
      </c>
      <c r="AE29">
        <f>'IDT-1'!E29</f>
        <v>0</v>
      </c>
      <c r="AF29" s="24"/>
      <c r="AG29">
        <f t="shared" si="2"/>
        <v>121.83938171615789</v>
      </c>
      <c r="AI29" s="34">
        <f>PXIL!K29</f>
        <v>0</v>
      </c>
      <c r="AJ29" s="34">
        <f>PXIL!Q29</f>
        <v>0</v>
      </c>
      <c r="AK29" s="34">
        <f>RTM_IEX!K29</f>
        <v>5.66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20.28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1.2684600000000001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62.952159189945355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1.0816729301184935</v>
      </c>
      <c r="AD30">
        <f t="shared" si="1"/>
        <v>127.64914625982686</v>
      </c>
      <c r="AE30">
        <f>'IDT-1'!E30</f>
        <v>0</v>
      </c>
      <c r="AF30" s="24"/>
      <c r="AG30">
        <f t="shared" si="2"/>
        <v>127.64914625982686</v>
      </c>
      <c r="AI30" s="34">
        <f>PXIL!K30</f>
        <v>0</v>
      </c>
      <c r="AJ30" s="34">
        <f>PXIL!Q30</f>
        <v>0</v>
      </c>
      <c r="AK30" s="34">
        <f>RTM_IEX!K30</f>
        <v>6.05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27.04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1.2684600000000001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61.689267273877114</v>
      </c>
      <c r="P31" s="36">
        <v>0</v>
      </c>
      <c r="Q31" s="36">
        <v>0</v>
      </c>
      <c r="R31" s="38">
        <v>0</v>
      </c>
      <c r="S31" s="38">
        <v>8.44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0.99588463802352045</v>
      </c>
      <c r="AD31">
        <f t="shared" si="1"/>
        <v>117.52204263585358</v>
      </c>
      <c r="AE31">
        <f>'IDT-1'!E31</f>
        <v>0</v>
      </c>
      <c r="AF31" s="24"/>
      <c r="AG31">
        <f t="shared" si="2"/>
        <v>117.52204263585358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24.14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1.2684600000000001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59.521334953811106</v>
      </c>
      <c r="P32" s="36">
        <v>0</v>
      </c>
      <c r="Q32" s="36">
        <v>0</v>
      </c>
      <c r="R32" s="38">
        <v>0</v>
      </c>
      <c r="S32" s="38">
        <v>8.44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1.034458006534966</v>
      </c>
      <c r="AD32">
        <f t="shared" si="1"/>
        <v>122.07553694727615</v>
      </c>
      <c r="AE32">
        <f>'IDT-1'!E32</f>
        <v>0</v>
      </c>
      <c r="AF32" s="24"/>
      <c r="AG32">
        <f t="shared" si="2"/>
        <v>122.07553694727615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30.9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1.2684600000000001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59.363321562400863</v>
      </c>
      <c r="P33" s="36">
        <v>0</v>
      </c>
      <c r="Q33" s="36">
        <v>0</v>
      </c>
      <c r="R33" s="38">
        <v>0</v>
      </c>
      <c r="S33" s="38">
        <v>8.44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1.08185069404712</v>
      </c>
      <c r="AD33">
        <f t="shared" si="1"/>
        <v>127.67013086835377</v>
      </c>
      <c r="AE33">
        <f>'IDT-1'!E33</f>
        <v>0</v>
      </c>
      <c r="AF33" s="24"/>
      <c r="AG33">
        <f t="shared" si="2"/>
        <v>127.67013086835377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36.700000000000003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1.2684600000000001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56.3494878325385</v>
      </c>
      <c r="P34" s="36">
        <v>0</v>
      </c>
      <c r="Q34" s="36">
        <v>0</v>
      </c>
      <c r="R34" s="38">
        <v>0</v>
      </c>
      <c r="S34" s="38">
        <v>8.44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1.1133184907162761</v>
      </c>
      <c r="AD34">
        <f t="shared" si="1"/>
        <v>131.38482934182224</v>
      </c>
      <c r="AE34">
        <f>'IDT-1'!E34</f>
        <v>0</v>
      </c>
      <c r="AF34" s="24"/>
      <c r="AG34">
        <f t="shared" si="2"/>
        <v>131.38482934182224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43.46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1.2684600000000001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53.197848710003008</v>
      </c>
      <c r="P35" s="36">
        <v>0</v>
      </c>
      <c r="Q35" s="36">
        <v>0</v>
      </c>
      <c r="R35" s="38">
        <v>0</v>
      </c>
      <c r="S35" s="38">
        <v>8.44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1.1760436380170136</v>
      </c>
      <c r="AD35">
        <f t="shared" si="1"/>
        <v>138.78938363508547</v>
      </c>
      <c r="AE35">
        <f>'IDT-1'!E35</f>
        <v>0</v>
      </c>
      <c r="AF35" s="24"/>
      <c r="AG35">
        <f t="shared" si="2"/>
        <v>138.78938363508547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54.08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1.2684600000000001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53.006072860908766</v>
      </c>
      <c r="P36" s="36">
        <v>0</v>
      </c>
      <c r="Q36" s="36">
        <v>0</v>
      </c>
      <c r="R36" s="38">
        <v>0</v>
      </c>
      <c r="S36" s="38">
        <v>8.44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1.2717047208846219</v>
      </c>
      <c r="AD36">
        <f t="shared" si="1"/>
        <v>150.08194670312363</v>
      </c>
      <c r="AE36">
        <f>'IDT-1'!E36</f>
        <v>0</v>
      </c>
      <c r="AF36" s="24"/>
      <c r="AG36">
        <f t="shared" si="2"/>
        <v>150.08194670312363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65.66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1.2684600000000001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52.686447172886069</v>
      </c>
      <c r="P37" s="36">
        <v>0</v>
      </c>
      <c r="Q37" s="36">
        <v>0</v>
      </c>
      <c r="R37" s="38">
        <v>0</v>
      </c>
      <c r="S37" s="38">
        <v>8.44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1.3664598651052313</v>
      </c>
      <c r="AD37">
        <f t="shared" si="1"/>
        <v>161.26756587088033</v>
      </c>
      <c r="AE37">
        <f>'IDT-1'!E37</f>
        <v>0</v>
      </c>
      <c r="AF37" s="24"/>
      <c r="AG37">
        <f t="shared" si="2"/>
        <v>161.26756587088033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77.260000000000005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1.2684600000000001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52.686447172886069</v>
      </c>
      <c r="P38" s="36">
        <v>0</v>
      </c>
      <c r="Q38" s="36">
        <v>0</v>
      </c>
      <c r="R38" s="38">
        <v>0</v>
      </c>
      <c r="S38" s="38">
        <v>8.44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1.4638158651052313</v>
      </c>
      <c r="AD38">
        <f t="shared" si="1"/>
        <v>172.76020987088032</v>
      </c>
      <c r="AE38">
        <f>'IDT-1'!E38</f>
        <v>0</v>
      </c>
      <c r="AF38" s="24"/>
      <c r="AG38">
        <f t="shared" si="2"/>
        <v>172.76020987088032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88.85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1.2684600000000001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52.686447172886069</v>
      </c>
      <c r="P39" s="36">
        <v>0</v>
      </c>
      <c r="Q39" s="36">
        <v>0</v>
      </c>
      <c r="R39" s="38">
        <v>0</v>
      </c>
      <c r="S39" s="38">
        <v>8.44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53.11</v>
      </c>
      <c r="AB39" s="75">
        <f>-STOA!Q39</f>
        <v>0</v>
      </c>
      <c r="AC39">
        <f t="shared" si="0"/>
        <v>1.5612227458674104</v>
      </c>
      <c r="AD39">
        <f t="shared" si="1"/>
        <v>184.22903442701866</v>
      </c>
      <c r="AE39">
        <f>'IDT-1'!E39</f>
        <v>0</v>
      </c>
      <c r="AF39" s="24"/>
      <c r="AG39">
        <f t="shared" si="2"/>
        <v>184.22903442701866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47.32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1.2684600000000001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52.814297402876974</v>
      </c>
      <c r="P40" s="36">
        <v>0</v>
      </c>
      <c r="Q40" s="36">
        <v>0</v>
      </c>
      <c r="R40" s="38">
        <v>0</v>
      </c>
      <c r="S40" s="38">
        <v>8.44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53.11</v>
      </c>
      <c r="AB40" s="75">
        <f>-STOA!Q40</f>
        <v>0</v>
      </c>
      <c r="AC40">
        <f t="shared" si="0"/>
        <v>1.651504687799334</v>
      </c>
      <c r="AD40">
        <f t="shared" si="1"/>
        <v>194.88660271507763</v>
      </c>
      <c r="AE40">
        <f>'IDT-1'!E40</f>
        <v>0</v>
      </c>
      <c r="AF40" s="24"/>
      <c r="AG40">
        <f t="shared" si="2"/>
        <v>194.88660271507763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57.94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1.2684600000000001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51.829694115706808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53.11</v>
      </c>
      <c r="AB41" s="75">
        <f>-STOA!Q41</f>
        <v>0</v>
      </c>
      <c r="AC41">
        <f t="shared" si="0"/>
        <v>1.7243780201871044</v>
      </c>
      <c r="AD41">
        <f t="shared" si="1"/>
        <v>203.48912609551968</v>
      </c>
      <c r="AE41">
        <f>'IDT-1'!E41</f>
        <v>0</v>
      </c>
      <c r="AF41" s="24"/>
      <c r="AG41">
        <f t="shared" si="2"/>
        <v>203.48912609551968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67.599999999999994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1.2684600000000001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51.829694115706808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53.11</v>
      </c>
      <c r="AB42" s="75">
        <f>-STOA!Q42</f>
        <v>0</v>
      </c>
      <c r="AC42">
        <f t="shared" si="0"/>
        <v>1.8135860201871044</v>
      </c>
      <c r="AD42">
        <f t="shared" si="1"/>
        <v>214.0199180955197</v>
      </c>
      <c r="AE42">
        <f>'IDT-1'!E42</f>
        <v>0</v>
      </c>
      <c r="AF42" s="24"/>
      <c r="AG42">
        <f t="shared" si="2"/>
        <v>214.0199180955197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78.22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1.2684600000000001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52.140351046994539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53.11</v>
      </c>
      <c r="AB43" s="75">
        <f>-STOA!Q43</f>
        <v>0</v>
      </c>
      <c r="AC43">
        <f t="shared" si="0"/>
        <v>1.8649155384099214</v>
      </c>
      <c r="AD43">
        <f t="shared" si="1"/>
        <v>220.07924550858459</v>
      </c>
      <c r="AE43">
        <f>'IDT-1'!E43</f>
        <v>0</v>
      </c>
      <c r="AF43" s="24"/>
      <c r="AG43">
        <f t="shared" si="2"/>
        <v>220.07924550858459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84.02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1.2684600000000001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52.549977919685503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53.11</v>
      </c>
      <c r="AB44" s="75">
        <f>-STOA!Q44</f>
        <v>0</v>
      </c>
      <c r="AC44">
        <f t="shared" si="0"/>
        <v>1.9007804041405256</v>
      </c>
      <c r="AD44">
        <f t="shared" si="1"/>
        <v>224.31300751554497</v>
      </c>
      <c r="AE44">
        <f>'IDT-1'!E44</f>
        <v>0</v>
      </c>
      <c r="AF44" s="24"/>
      <c r="AG44">
        <f t="shared" si="2"/>
        <v>224.31300751554497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87.88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1.2684600000000001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52.849981139786998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53.11</v>
      </c>
      <c r="AB45" s="75">
        <f>-STOA!Q45</f>
        <v>0</v>
      </c>
      <c r="AC45">
        <f t="shared" si="0"/>
        <v>2.0087204311893778</v>
      </c>
      <c r="AD45">
        <f t="shared" si="1"/>
        <v>237.05507070859761</v>
      </c>
      <c r="AE45">
        <f>'IDT-1'!E45</f>
        <v>0</v>
      </c>
      <c r="AF45" s="24"/>
      <c r="AG45">
        <f t="shared" si="2"/>
        <v>237.05507070859761</v>
      </c>
      <c r="AI45" s="34">
        <f>PXIL!K45</f>
        <v>0</v>
      </c>
      <c r="AJ45" s="34">
        <f>PXIL!Q45</f>
        <v>0</v>
      </c>
      <c r="AK45" s="34">
        <f>RTM_IEX!K45</f>
        <v>9.65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90.78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1.2684600000000001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52.849981139786998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53.11</v>
      </c>
      <c r="AB46" s="75">
        <f>-STOA!Q46</f>
        <v>0</v>
      </c>
      <c r="AC46">
        <f t="shared" si="0"/>
        <v>2.0087204311893778</v>
      </c>
      <c r="AD46">
        <f t="shared" si="1"/>
        <v>237.05507070859761</v>
      </c>
      <c r="AE46">
        <f>'IDT-1'!E46</f>
        <v>0</v>
      </c>
      <c r="AF46" s="24"/>
      <c r="AG46">
        <f t="shared" si="2"/>
        <v>237.05507070859761</v>
      </c>
      <c r="AI46" s="34">
        <f>PXIL!K46</f>
        <v>0</v>
      </c>
      <c r="AJ46" s="34">
        <f>PXIL!Q46</f>
        <v>0</v>
      </c>
      <c r="AK46" s="34">
        <f>RTM_IEX!K46</f>
        <v>9.66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90.77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1.2684600000000001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52.846419573649825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53.11</v>
      </c>
      <c r="AB47" s="75">
        <f>-STOA!Q47</f>
        <v>0</v>
      </c>
      <c r="AC47">
        <f t="shared" si="0"/>
        <v>1.9600545140338259</v>
      </c>
      <c r="AD47">
        <f t="shared" si="1"/>
        <v>231.310175059616</v>
      </c>
      <c r="AE47">
        <f>'IDT-1'!E47</f>
        <v>0</v>
      </c>
      <c r="AF47" s="24"/>
      <c r="AG47">
        <f t="shared" si="2"/>
        <v>231.310175059616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94.64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1.2684600000000001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52.846419573649825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53.11</v>
      </c>
      <c r="AB48" s="75">
        <f>-STOA!Q48</f>
        <v>0</v>
      </c>
      <c r="AC48">
        <f t="shared" si="0"/>
        <v>1.976266514033826</v>
      </c>
      <c r="AD48">
        <f t="shared" si="1"/>
        <v>233.22396305961601</v>
      </c>
      <c r="AE48">
        <f>'IDT-1'!E48</f>
        <v>0</v>
      </c>
      <c r="AF48" s="24"/>
      <c r="AG48">
        <f t="shared" si="2"/>
        <v>233.22396305961601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96.57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1.2684600000000001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52.903185006833141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53.11</v>
      </c>
      <c r="AB49" s="75">
        <f>-STOA!Q49</f>
        <v>0</v>
      </c>
      <c r="AC49">
        <f t="shared" si="0"/>
        <v>1.9326510005403033</v>
      </c>
      <c r="AD49">
        <f t="shared" si="1"/>
        <v>228.07525553816637</v>
      </c>
      <c r="AE49">
        <f>'IDT-1'!E49</f>
        <v>0</v>
      </c>
      <c r="AF49" s="24"/>
      <c r="AG49">
        <f t="shared" si="2"/>
        <v>228.07525553816637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94.63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1.2927600000000001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52.903185006833141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53.11</v>
      </c>
      <c r="AB50" s="75">
        <f>-STOA!Q50</f>
        <v>0</v>
      </c>
      <c r="AC50">
        <f t="shared" si="0"/>
        <v>1.9328551205403033</v>
      </c>
      <c r="AD50">
        <f t="shared" si="1"/>
        <v>228.09935141816635</v>
      </c>
      <c r="AE50">
        <f>'IDT-1'!E50</f>
        <v>0</v>
      </c>
      <c r="AF50" s="24"/>
      <c r="AG50">
        <f t="shared" si="2"/>
        <v>228.09935141816635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94.63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1.2927600000000001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52.903131652255361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53.11</v>
      </c>
      <c r="AB51" s="75">
        <f>-STOA!Q51</f>
        <v>0</v>
      </c>
      <c r="AC51">
        <f t="shared" si="0"/>
        <v>1.9491506723618497</v>
      </c>
      <c r="AD51">
        <f t="shared" si="1"/>
        <v>230.02300251176703</v>
      </c>
      <c r="AE51">
        <f>'IDT-1'!E51</f>
        <v>0</v>
      </c>
      <c r="AF51" s="24"/>
      <c r="AG51">
        <f t="shared" si="2"/>
        <v>230.02300251176703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96.57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1.2927600000000001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52.903131652255361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53.11</v>
      </c>
      <c r="AB52" s="75">
        <f>-STOA!Q52</f>
        <v>0</v>
      </c>
      <c r="AC52">
        <f t="shared" si="0"/>
        <v>1.9653626723618498</v>
      </c>
      <c r="AD52">
        <f t="shared" si="1"/>
        <v>231.93679051176701</v>
      </c>
      <c r="AE52">
        <f>'IDT-1'!E52</f>
        <v>0</v>
      </c>
      <c r="AF52" s="24"/>
      <c r="AG52">
        <f t="shared" si="2"/>
        <v>231.93679051176701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98.5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1.2927600000000001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53.030996535960661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53.11</v>
      </c>
      <c r="AB53" s="75">
        <f>-STOA!Q53</f>
        <v>0</v>
      </c>
      <c r="AC53">
        <f t="shared" si="0"/>
        <v>1.9861690805172367</v>
      </c>
      <c r="AD53">
        <f t="shared" si="1"/>
        <v>234.39293745544342</v>
      </c>
      <c r="AE53">
        <f>'IDT-1'!E53</f>
        <v>0</v>
      </c>
      <c r="AF53" s="24"/>
      <c r="AG53">
        <f t="shared" si="2"/>
        <v>234.39293745544342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97.54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1.2927600000000001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53.030996535960661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53.11</v>
      </c>
      <c r="AB54" s="75">
        <f>-STOA!Q54</f>
        <v>0</v>
      </c>
      <c r="AC54">
        <f t="shared" si="0"/>
        <v>1.9698730805172366</v>
      </c>
      <c r="AD54">
        <f t="shared" si="1"/>
        <v>232.4692334554434</v>
      </c>
      <c r="AE54">
        <f>'IDT-1'!E54</f>
        <v>0</v>
      </c>
      <c r="AF54" s="24"/>
      <c r="AG54">
        <f t="shared" si="2"/>
        <v>232.4692334554434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95.6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1.2927600000000001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53.031780293245347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53.11</v>
      </c>
      <c r="AB55" s="75">
        <f>-STOA!Q55</f>
        <v>0</v>
      </c>
      <c r="AC55">
        <f t="shared" si="0"/>
        <v>1.9780276640784282</v>
      </c>
      <c r="AD55">
        <f t="shared" si="1"/>
        <v>233.43186262916689</v>
      </c>
      <c r="AE55">
        <f>'IDT-1'!E55</f>
        <v>0</v>
      </c>
      <c r="AF55" s="24"/>
      <c r="AG55">
        <f t="shared" si="2"/>
        <v>233.43186262916689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96.57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1.2927600000000001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53.031780293245347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53.11</v>
      </c>
      <c r="AB56" s="75">
        <f>-STOA!Q56</f>
        <v>0</v>
      </c>
      <c r="AC56">
        <f t="shared" si="0"/>
        <v>1.9537516640784283</v>
      </c>
      <c r="AD56">
        <f t="shared" si="1"/>
        <v>230.56613862916691</v>
      </c>
      <c r="AE56">
        <f>'IDT-1'!E56</f>
        <v>0</v>
      </c>
      <c r="AF56" s="24"/>
      <c r="AG56">
        <f t="shared" si="2"/>
        <v>230.56613862916691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93.68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1.2927600000000001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53.034263661223861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53.11</v>
      </c>
      <c r="AB57" s="75">
        <f>-STOA!Q57</f>
        <v>0</v>
      </c>
      <c r="AC57">
        <f t="shared" si="0"/>
        <v>1.9293285243694478</v>
      </c>
      <c r="AD57">
        <f t="shared" si="1"/>
        <v>227.68304513685439</v>
      </c>
      <c r="AE57">
        <f>'IDT-1'!E57</f>
        <v>0</v>
      </c>
      <c r="AF57" s="24"/>
      <c r="AG57">
        <f t="shared" si="2"/>
        <v>227.68304513685439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90.77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1.2927600000000001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52.062896021633762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53.11</v>
      </c>
      <c r="AB58" s="75">
        <f>-STOA!Q58</f>
        <v>0</v>
      </c>
      <c r="AC58">
        <f t="shared" si="0"/>
        <v>1.905041036196891</v>
      </c>
      <c r="AD58">
        <f t="shared" si="1"/>
        <v>224.81596498543689</v>
      </c>
      <c r="AE58">
        <f>'IDT-1'!E58</f>
        <v>0</v>
      </c>
      <c r="AF58" s="24"/>
      <c r="AG58">
        <f t="shared" si="2"/>
        <v>224.81596498543689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88.85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1.2927600000000001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52.062896021633762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53.11</v>
      </c>
      <c r="AB59" s="75">
        <f>-STOA!Q59</f>
        <v>0</v>
      </c>
      <c r="AC59">
        <f t="shared" si="0"/>
        <v>1.9211690361968909</v>
      </c>
      <c r="AD59">
        <f t="shared" si="1"/>
        <v>226.71983698543687</v>
      </c>
      <c r="AE59">
        <f>'IDT-1'!E59</f>
        <v>0</v>
      </c>
      <c r="AF59" s="24"/>
      <c r="AG59">
        <f t="shared" si="2"/>
        <v>226.71983698543687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90.77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1.2927600000000001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52.062896021633762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53.11</v>
      </c>
      <c r="AB60" s="75">
        <f>-STOA!Q60</f>
        <v>0</v>
      </c>
      <c r="AC60">
        <f t="shared" si="0"/>
        <v>1.9374650361968908</v>
      </c>
      <c r="AD60">
        <f t="shared" si="1"/>
        <v>228.64354098543686</v>
      </c>
      <c r="AE60">
        <f>'IDT-1'!E60</f>
        <v>0</v>
      </c>
      <c r="AF60" s="24"/>
      <c r="AG60">
        <f t="shared" si="2"/>
        <v>228.64354098543686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92.71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1.2927600000000001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53.573004876916421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53.11</v>
      </c>
      <c r="AB61" s="75">
        <f>-STOA!Q61</f>
        <v>0</v>
      </c>
      <c r="AC61">
        <f t="shared" si="0"/>
        <v>1.9663619505812651</v>
      </c>
      <c r="AD61">
        <f t="shared" si="1"/>
        <v>232.05475292633511</v>
      </c>
      <c r="AE61">
        <f>'IDT-1'!E61</f>
        <v>0</v>
      </c>
      <c r="AF61" s="24"/>
      <c r="AG61">
        <f t="shared" si="2"/>
        <v>232.05475292633511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94.64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1.2927600000000001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22.998970226102532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53.572789703432122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53.11</v>
      </c>
      <c r="AB62" s="75">
        <f>-STOA!Q62</f>
        <v>0</v>
      </c>
      <c r="AC62">
        <f t="shared" si="0"/>
        <v>1.9582034930232584</v>
      </c>
      <c r="AD62">
        <f t="shared" si="1"/>
        <v>231.09166643651142</v>
      </c>
      <c r="AE62">
        <f>'IDT-1'!E62</f>
        <v>0</v>
      </c>
      <c r="AF62" s="24"/>
      <c r="AG62">
        <f t="shared" si="2"/>
        <v>231.09166643651142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93.67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1.2927600000000001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22.998970226102532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53.919496667960345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53.11</v>
      </c>
      <c r="AB63" s="75">
        <f>-STOA!Q63</f>
        <v>0</v>
      </c>
      <c r="AC63">
        <f t="shared" si="0"/>
        <v>1.9692638315252955</v>
      </c>
      <c r="AD63">
        <f t="shared" si="1"/>
        <v>232.39731306253756</v>
      </c>
      <c r="AE63">
        <f>'IDT-1'!E63</f>
        <v>0</v>
      </c>
      <c r="AF63" s="24"/>
      <c r="AG63">
        <f t="shared" si="2"/>
        <v>232.39731306253756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94.64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1.2927600000000001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22.998970226102532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53.919400464506907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53.11</v>
      </c>
      <c r="AB64" s="75">
        <f>-STOA!Q64</f>
        <v>0</v>
      </c>
      <c r="AC64">
        <f t="shared" si="0"/>
        <v>1.9774110234162867</v>
      </c>
      <c r="AD64">
        <f t="shared" si="1"/>
        <v>233.35906966719315</v>
      </c>
      <c r="AE64">
        <f>'IDT-1'!E64</f>
        <v>0</v>
      </c>
      <c r="AF64" s="24"/>
      <c r="AG64">
        <f t="shared" si="2"/>
        <v>233.35906966719315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95.61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1.2927600000000001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22.998970226102532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53.572703919559444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53.11</v>
      </c>
      <c r="AB65" s="75">
        <f>-STOA!Q65</f>
        <v>0</v>
      </c>
      <c r="AC65">
        <f t="shared" si="0"/>
        <v>1.974498772438728</v>
      </c>
      <c r="AD65">
        <f t="shared" si="1"/>
        <v>233.01528537322326</v>
      </c>
      <c r="AE65">
        <f>'IDT-1'!E65</f>
        <v>0</v>
      </c>
      <c r="AF65" s="24"/>
      <c r="AG65">
        <f t="shared" si="2"/>
        <v>233.01528537322326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95.61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1.2927600000000001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22.998970226102532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53.572549180447901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53.11</v>
      </c>
      <c r="AB66" s="75">
        <f>-STOA!Q66</f>
        <v>0</v>
      </c>
      <c r="AC66">
        <f t="shared" si="0"/>
        <v>1.9582014726301908</v>
      </c>
      <c r="AD66">
        <f t="shared" si="1"/>
        <v>231.09142793392024</v>
      </c>
      <c r="AE66">
        <f>'IDT-1'!E66</f>
        <v>0</v>
      </c>
      <c r="AF66" s="24"/>
      <c r="AG66">
        <f t="shared" si="2"/>
        <v>231.09142793392024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93.67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1.2927600000000001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22.998970226102532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54.242121190856118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53.11</v>
      </c>
      <c r="AB67" s="75">
        <f>-STOA!Q67</f>
        <v>0</v>
      </c>
      <c r="AC67">
        <f t="shared" si="0"/>
        <v>1.9394658775176201</v>
      </c>
      <c r="AD67">
        <f t="shared" si="1"/>
        <v>228.87973553944099</v>
      </c>
      <c r="AE67">
        <f>'IDT-1'!E67</f>
        <v>0</v>
      </c>
      <c r="AF67" s="24"/>
      <c r="AG67">
        <f t="shared" si="2"/>
        <v>228.87973553944099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90.77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1.2927600000000001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22.998970226102532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55.379135709678202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1.8923167994757257</v>
      </c>
      <c r="AD68">
        <f t="shared" ref="AD68:AD98" si="4">SUM(B68:AB68,AI68:AV68)-AC68</f>
        <v>223.313899136305</v>
      </c>
      <c r="AE68">
        <f>'IDT-1'!E68</f>
        <v>0</v>
      </c>
      <c r="AF68" s="24"/>
      <c r="AG68">
        <f t="shared" ref="AG68:AG98" si="5">SUM(AD68:AF68)</f>
        <v>223.313899136305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84.02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1.2927600000000001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22.998970226102532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55.506964245175176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53.11</v>
      </c>
      <c r="AB69" s="75">
        <f>-STOA!Q69</f>
        <v>0</v>
      </c>
      <c r="AC69">
        <f t="shared" si="3"/>
        <v>1.8528185591739001</v>
      </c>
      <c r="AD69">
        <f t="shared" si="4"/>
        <v>218.65122591210383</v>
      </c>
      <c r="AE69">
        <f>'IDT-1'!E69</f>
        <v>0</v>
      </c>
      <c r="AF69" s="24"/>
      <c r="AG69">
        <f t="shared" si="5"/>
        <v>218.65122591210383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79.19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1.2927600000000001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22.998970226102532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53.996797023839896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50.41</v>
      </c>
      <c r="AB70" s="75">
        <f>-STOA!Q70</f>
        <v>0</v>
      </c>
      <c r="AC70">
        <f t="shared" si="3"/>
        <v>1.8093051545146839</v>
      </c>
      <c r="AD70">
        <f t="shared" si="4"/>
        <v>213.51457209542775</v>
      </c>
      <c r="AE70">
        <f>'IDT-1'!E70</f>
        <v>0</v>
      </c>
      <c r="AF70" s="24"/>
      <c r="AG70">
        <f t="shared" si="5"/>
        <v>213.51457209542775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78.22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1.2927600000000001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22.998970226102532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55.731547502322201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1.7736450585339349</v>
      </c>
      <c r="AD71">
        <f t="shared" si="4"/>
        <v>209.30498266989082</v>
      </c>
      <c r="AE71">
        <f>'IDT-1'!E71</f>
        <v>0</v>
      </c>
      <c r="AF71" s="24"/>
      <c r="AG71">
        <f t="shared" si="5"/>
        <v>209.30498266989082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122.65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1.2927600000000001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22.998970226102532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55.731547502322201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1.708713058533935</v>
      </c>
      <c r="AD72">
        <f t="shared" si="4"/>
        <v>201.6399146698908</v>
      </c>
      <c r="AE72">
        <f>'IDT-1'!E72</f>
        <v>0</v>
      </c>
      <c r="AF72" s="24"/>
      <c r="AG72">
        <f t="shared" si="5"/>
        <v>201.6399146698908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114.92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1.2927600000000001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22.998970226102532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58.938672814536432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1.6220009111565346</v>
      </c>
      <c r="AD73">
        <f t="shared" si="4"/>
        <v>191.40375212948243</v>
      </c>
      <c r="AE73">
        <f>'IDT-1'!E73</f>
        <v>0</v>
      </c>
      <c r="AF73" s="24"/>
      <c r="AG73">
        <f t="shared" si="5"/>
        <v>191.40375212948243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101.39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1.2927600000000001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22.998970226102532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64.750716670835232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1.5654860795494443</v>
      </c>
      <c r="AD74">
        <f t="shared" si="4"/>
        <v>184.73231081738834</v>
      </c>
      <c r="AE74">
        <f>'IDT-1'!E74</f>
        <v>0</v>
      </c>
      <c r="AF74" s="24"/>
      <c r="AG74">
        <f t="shared" si="5"/>
        <v>184.73231081738834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88.85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1.2927600000000001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22.998970226102532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68.297993065628049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1.5870094045734895</v>
      </c>
      <c r="AD75">
        <f t="shared" si="4"/>
        <v>187.3029138871571</v>
      </c>
      <c r="AE75">
        <f>'IDT-1'!E75</f>
        <v>0</v>
      </c>
      <c r="AF75" s="24"/>
      <c r="AG75">
        <f t="shared" si="5"/>
        <v>187.3029138871571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87.88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1.2927600000000001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22.998970226102532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74.707393188044193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1.5191323656017852</v>
      </c>
      <c r="AD76">
        <f t="shared" si="4"/>
        <v>179.29019104854493</v>
      </c>
      <c r="AE76">
        <f>'IDT-1'!E76</f>
        <v>0</v>
      </c>
      <c r="AF76" s="24"/>
      <c r="AG76">
        <f t="shared" si="5"/>
        <v>179.29019104854493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73.39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1.2927600000000001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22.998970226102532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84.008441937505836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1.4836931750972631</v>
      </c>
      <c r="AD77">
        <f t="shared" si="4"/>
        <v>175.10667898851111</v>
      </c>
      <c r="AE77">
        <f>'IDT-1'!E77</f>
        <v>0</v>
      </c>
      <c r="AF77" s="24"/>
      <c r="AG77">
        <f t="shared" si="5"/>
        <v>175.10667898851111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59.87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1.2927600000000001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22.998970226102532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83.559700345360454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1.4474997457232417</v>
      </c>
      <c r="AD78">
        <f t="shared" si="4"/>
        <v>170.83413082573975</v>
      </c>
      <c r="AE78">
        <f>'IDT-1'!E78</f>
        <v>0</v>
      </c>
      <c r="AF78" s="24"/>
      <c r="AG78">
        <f t="shared" si="5"/>
        <v>170.83413082573975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56.01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1.2927600000000001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22.660000000000004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85.219387214140184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1.3855977655217302</v>
      </c>
      <c r="AD79">
        <f t="shared" si="4"/>
        <v>163.52674944861846</v>
      </c>
      <c r="AE79">
        <f>'IDT-1'!E79</f>
        <v>0</v>
      </c>
      <c r="AF79" s="24"/>
      <c r="AG79">
        <f t="shared" si="5"/>
        <v>163.52674944861846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47.32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1.2927600000000001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22.660000000000004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85.389360922014063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1.3220935446678708</v>
      </c>
      <c r="AD80">
        <f t="shared" si="4"/>
        <v>156.03022737734622</v>
      </c>
      <c r="AE80">
        <f>'IDT-1'!E80</f>
        <v>0</v>
      </c>
      <c r="AF80" s="24"/>
      <c r="AG80">
        <f t="shared" si="5"/>
        <v>156.03022737734622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39.590000000000003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1.2927600000000001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22.281047277934508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85.845505476957754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1.2659579560640477</v>
      </c>
      <c r="AD81">
        <f t="shared" si="4"/>
        <v>149.4035547988282</v>
      </c>
      <c r="AE81">
        <f>'IDT-1'!E81</f>
        <v>0</v>
      </c>
      <c r="AF81" s="24"/>
      <c r="AG81">
        <f t="shared" si="5"/>
        <v>149.4035547988282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32.83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1.2927600000000001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22.281047277934508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85.845505476957754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1.2416819560640477</v>
      </c>
      <c r="AD82">
        <f t="shared" si="4"/>
        <v>146.53783079882822</v>
      </c>
      <c r="AE82">
        <f>'IDT-1'!E82</f>
        <v>0</v>
      </c>
      <c r="AF82" s="24"/>
      <c r="AG82">
        <f t="shared" si="5"/>
        <v>146.53783079882822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29.94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1.2927600000000001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22.499101473583323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89.105748953801367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1.2303276565129841</v>
      </c>
      <c r="AD83">
        <f t="shared" si="4"/>
        <v>145.19748277087169</v>
      </c>
      <c r="AE83">
        <f>'IDT-1'!E83</f>
        <v>0</v>
      </c>
      <c r="AF83" s="24"/>
      <c r="AG83">
        <f t="shared" si="5"/>
        <v>145.19748277087169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25.11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1.2927600000000001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22.499101473583323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86.685901138253854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1.1937889348623849</v>
      </c>
      <c r="AD84">
        <f t="shared" si="4"/>
        <v>140.88417367697477</v>
      </c>
      <c r="AE84">
        <f>'IDT-1'!E84</f>
        <v>0</v>
      </c>
      <c r="AF84" s="24"/>
      <c r="AG84">
        <f t="shared" si="5"/>
        <v>140.88417367697477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23.18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1.2927600000000001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22.499101473583323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77.240150818671282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1.1388046321778915</v>
      </c>
      <c r="AD85">
        <f t="shared" si="4"/>
        <v>134.39340766007672</v>
      </c>
      <c r="AE85">
        <f>'IDT-1'!E85</f>
        <v>0</v>
      </c>
      <c r="AF85" s="24"/>
      <c r="AG85">
        <f t="shared" si="5"/>
        <v>134.39340766007672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26.08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1.2927600000000001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22.499101473583323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74.580729759358249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1.116465495279662</v>
      </c>
      <c r="AD86">
        <f t="shared" si="4"/>
        <v>131.75632573766188</v>
      </c>
      <c r="AE86">
        <f>'IDT-1'!E86</f>
        <v>0</v>
      </c>
      <c r="AF86" s="24"/>
      <c r="AG86">
        <f t="shared" si="5"/>
        <v>131.75632573766188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26.08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1.2927600000000001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22.499101473583323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74.261104071335538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1.0974846395002711</v>
      </c>
      <c r="AD87">
        <f t="shared" si="4"/>
        <v>129.51568090541858</v>
      </c>
      <c r="AE87">
        <f>'IDT-1'!E87</f>
        <v>0</v>
      </c>
      <c r="AF87" s="24"/>
      <c r="AG87">
        <f t="shared" si="5"/>
        <v>129.51568090541858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24.14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1.2927600000000001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22.499101473583323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74.311351409406029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1.0736307171400634</v>
      </c>
      <c r="AD88">
        <f t="shared" si="4"/>
        <v>126.69978216584929</v>
      </c>
      <c r="AE88">
        <f>'IDT-1'!E88</f>
        <v>0</v>
      </c>
      <c r="AF88" s="24"/>
      <c r="AG88">
        <f t="shared" si="5"/>
        <v>126.69978216584929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21.25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1.2927600000000001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22.499101473583323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77.222191929749911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1.0007257775109519</v>
      </c>
      <c r="AD89">
        <f t="shared" si="4"/>
        <v>118.09352762582228</v>
      </c>
      <c r="AE89">
        <f>'IDT-1'!E89</f>
        <v>0</v>
      </c>
      <c r="AF89" s="24"/>
      <c r="AG89">
        <f t="shared" si="5"/>
        <v>118.09352762582228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9.66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1.2927600000000001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22.499101473583323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82.728804539129001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1.0469813234297363</v>
      </c>
      <c r="AD90">
        <f t="shared" si="4"/>
        <v>123.55388468928258</v>
      </c>
      <c r="AE90">
        <f>'IDT-1'!E90</f>
        <v>0</v>
      </c>
      <c r="AF90" s="24"/>
      <c r="AG90">
        <f t="shared" si="5"/>
        <v>123.55388468928258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9.66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1.2927600000000001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22.640000000000004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83.697983029844167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1.0563059703736437</v>
      </c>
      <c r="AD91">
        <f t="shared" si="4"/>
        <v>124.65463705947053</v>
      </c>
      <c r="AE91">
        <f>'IDT-1'!E91</f>
        <v>0</v>
      </c>
      <c r="AF91" s="24"/>
      <c r="AG91">
        <f t="shared" si="5"/>
        <v>124.65463705947053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9.66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1.2927600000000001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22.640000000000004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82.633544286281705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1.0473646849277189</v>
      </c>
      <c r="AD92">
        <f t="shared" si="4"/>
        <v>123.59913960135398</v>
      </c>
      <c r="AE92">
        <f>'IDT-1'!E92</f>
        <v>0</v>
      </c>
      <c r="AF92" s="24"/>
      <c r="AG92">
        <f t="shared" si="5"/>
        <v>123.59913960135398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1.2927600000000001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22.781008796598233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77.624547136599119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1.0064735827618105</v>
      </c>
      <c r="AD93">
        <f t="shared" si="4"/>
        <v>118.77204235043554</v>
      </c>
      <c r="AE93">
        <f>'IDT-1'!E93</f>
        <v>0</v>
      </c>
      <c r="AF93" s="24"/>
      <c r="AG93">
        <f t="shared" si="5"/>
        <v>118.77204235043554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9.66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1.2927600000000001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22.781008796598233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73.055988062178656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0.9680976865366786</v>
      </c>
      <c r="AD94">
        <f t="shared" si="4"/>
        <v>114.2418591722402</v>
      </c>
      <c r="AE94">
        <f>'IDT-1'!E94</f>
        <v>0</v>
      </c>
      <c r="AF94" s="24"/>
      <c r="AG94">
        <f t="shared" si="5"/>
        <v>114.2418591722402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9.66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1.2927600000000001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22.781008796598233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68.224442444702035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1.0085727033498748</v>
      </c>
      <c r="AD95">
        <f t="shared" si="4"/>
        <v>119.01983853795039</v>
      </c>
      <c r="AE95">
        <f>'IDT-1'!E95</f>
        <v>0</v>
      </c>
      <c r="AF95" s="24"/>
      <c r="AG95">
        <f t="shared" si="5"/>
        <v>119.01983853795039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19.309999999999999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1.2927600000000001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22.781008796598233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64.373776306757335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1.0249471077911394</v>
      </c>
      <c r="AD96">
        <f t="shared" si="4"/>
        <v>120.95279799556442</v>
      </c>
      <c r="AE96">
        <f>'IDT-1'!E96</f>
        <v>0</v>
      </c>
      <c r="AF96" s="24"/>
      <c r="AG96">
        <f t="shared" si="5"/>
        <v>120.95279799556442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25.11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1.2927600000000001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22.781008796598233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62.244780821284138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0.99891554571316454</v>
      </c>
      <c r="AD97">
        <f t="shared" si="4"/>
        <v>117.87983407216922</v>
      </c>
      <c r="AE97">
        <f>'IDT-1'!E97</f>
        <v>0</v>
      </c>
      <c r="AF97" s="24"/>
      <c r="AG97">
        <f t="shared" si="5"/>
        <v>117.87983407216922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24.14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1.2927600000000001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22.781008796598233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58.696597124763059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0.96104680266238751</v>
      </c>
      <c r="AD98">
        <f t="shared" si="4"/>
        <v>113.40951911869892</v>
      </c>
      <c r="AE98">
        <f>'IDT-1'!E98</f>
        <v>0</v>
      </c>
      <c r="AF98" s="24"/>
      <c r="AG98">
        <f t="shared" si="5"/>
        <v>113.40951911869892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23.18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0.54490567344391649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1.4695389853265288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0.20256000000000046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0.42420499999999978</v>
      </c>
      <c r="AB99" s="75">
        <f t="shared" si="6"/>
        <v>0</v>
      </c>
      <c r="AC99">
        <f t="shared" si="6"/>
        <v>3.3272583804052527E-2</v>
      </c>
      <c r="AD99">
        <f t="shared" si="6"/>
        <v>3.9265264399663948</v>
      </c>
      <c r="AE99">
        <f t="shared" si="6"/>
        <v>0</v>
      </c>
      <c r="AG99">
        <f t="shared" si="6"/>
        <v>3.9265264399663948</v>
      </c>
      <c r="AI99">
        <f t="shared" si="6"/>
        <v>0</v>
      </c>
      <c r="AJ99">
        <f t="shared" si="6"/>
        <v>0</v>
      </c>
      <c r="AK99">
        <f t="shared" si="6"/>
        <v>6.3449999999999993E-2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1.2250075000000002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4.4495077597695714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9.66</v>
      </c>
      <c r="AB3" s="75">
        <f>-STOA!R3</f>
        <v>0</v>
      </c>
      <c r="AC3">
        <f>SUMIF(B3:AB3,"&gt;0")*$AC$2-SUMIF(B3:AB3,"&lt;0")*($AC$2/(1-$AC$2))+SUMIF(AI3:AR3,"&gt;0")*$AC$2-SUMIF(AI3:AR3,"&lt;0")*($AC$2/(1-$AC$2))</f>
        <v>0.12003186518206438</v>
      </c>
      <c r="AD3">
        <f>SUM(B3:AB3,AI3:AV3)-AC3</f>
        <v>14.169475894587507</v>
      </c>
      <c r="AE3">
        <f>'IDT-1'!D3</f>
        <v>0</v>
      </c>
      <c r="AF3" s="24"/>
      <c r="AG3">
        <f>SUM(AD3:AF3)</f>
        <v>14.169475894587507</v>
      </c>
      <c r="AI3" s="34">
        <f>PXIL!L3</f>
        <v>0</v>
      </c>
      <c r="AJ3" s="34">
        <f>PXIL!R3</f>
        <v>0</v>
      </c>
      <c r="AK3" s="34">
        <f>RTM_IEX!L3</f>
        <v>0.18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4.4314221782032943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0.11979594629690767</v>
      </c>
      <c r="AD4">
        <f t="shared" ref="AD4:AD67" si="1">SUM(B4:AB4,AI4:AV4)-AC4</f>
        <v>14.141626231906388</v>
      </c>
      <c r="AE4">
        <f>'IDT-1'!D4</f>
        <v>0</v>
      </c>
      <c r="AF4" s="24"/>
      <c r="AG4">
        <f t="shared" ref="AG4:AG67" si="2">SUM(AD4:AF4)</f>
        <v>14.141626231906388</v>
      </c>
      <c r="AI4" s="34">
        <f>PXIL!L4</f>
        <v>0</v>
      </c>
      <c r="AJ4" s="34">
        <f>PXIL!R4</f>
        <v>0</v>
      </c>
      <c r="AK4" s="34">
        <f>RTM_IEX!L4</f>
        <v>0.17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4.9200000000000008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9.66</v>
      </c>
      <c r="AB5" s="75">
        <f>-STOA!R5</f>
        <v>0</v>
      </c>
      <c r="AC5">
        <f t="shared" si="0"/>
        <v>0.12247200000000001</v>
      </c>
      <c r="AD5">
        <f t="shared" si="1"/>
        <v>14.457528000000002</v>
      </c>
      <c r="AE5">
        <f>'IDT-1'!D5</f>
        <v>0</v>
      </c>
      <c r="AF5" s="24"/>
      <c r="AG5">
        <f t="shared" si="2"/>
        <v>14.457528000000002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4.9200000000000008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9.66</v>
      </c>
      <c r="AB6" s="75">
        <f>-STOA!R6</f>
        <v>0</v>
      </c>
      <c r="AC6">
        <f t="shared" si="0"/>
        <v>0.12247200000000001</v>
      </c>
      <c r="AD6">
        <f t="shared" si="1"/>
        <v>14.457528000000002</v>
      </c>
      <c r="AE6">
        <f>'IDT-1'!D6</f>
        <v>0</v>
      </c>
      <c r="AF6" s="24"/>
      <c r="AG6">
        <f t="shared" si="2"/>
        <v>14.457528000000002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9.66</v>
      </c>
      <c r="AB7" s="75">
        <f>-STOA!R7</f>
        <v>0</v>
      </c>
      <c r="AC7">
        <f t="shared" si="0"/>
        <v>0.122472</v>
      </c>
      <c r="AD7">
        <f t="shared" si="1"/>
        <v>14.457528</v>
      </c>
      <c r="AE7">
        <f>'IDT-1'!D7</f>
        <v>0</v>
      </c>
      <c r="AF7" s="24"/>
      <c r="AG7">
        <f t="shared" si="2"/>
        <v>14.457528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9.66</v>
      </c>
      <c r="AB8" s="75">
        <f>-STOA!R8</f>
        <v>0</v>
      </c>
      <c r="AC8">
        <f t="shared" si="0"/>
        <v>0.12586046308995563</v>
      </c>
      <c r="AD8">
        <f t="shared" si="1"/>
        <v>14.054139536910045</v>
      </c>
      <c r="AE8">
        <f>'IDT-1'!D8</f>
        <v>0</v>
      </c>
      <c r="AF8" s="24"/>
      <c r="AG8">
        <f t="shared" si="2"/>
        <v>14.054139536910045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-0.4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9.66</v>
      </c>
      <c r="AB9" s="75">
        <f>-STOA!R9</f>
        <v>0</v>
      </c>
      <c r="AC9">
        <f t="shared" si="0"/>
        <v>0.12586046308995563</v>
      </c>
      <c r="AD9">
        <f t="shared" si="1"/>
        <v>14.054139536910045</v>
      </c>
      <c r="AE9">
        <f>'IDT-1'!D9</f>
        <v>0</v>
      </c>
      <c r="AF9" s="24"/>
      <c r="AG9">
        <f t="shared" si="2"/>
        <v>14.054139536910045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-0.4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9.66</v>
      </c>
      <c r="AB10" s="75">
        <f>-STOA!R10</f>
        <v>0</v>
      </c>
      <c r="AC10">
        <f t="shared" si="0"/>
        <v>0.12653246308995561</v>
      </c>
      <c r="AD10">
        <f t="shared" si="1"/>
        <v>14.133467536910045</v>
      </c>
      <c r="AE10">
        <f>'IDT-1'!D10</f>
        <v>0</v>
      </c>
      <c r="AF10" s="24"/>
      <c r="AG10">
        <f t="shared" si="2"/>
        <v>14.133467536910045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-0.4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9.66</v>
      </c>
      <c r="AB11" s="75">
        <f>-STOA!R11</f>
        <v>0</v>
      </c>
      <c r="AC11">
        <f t="shared" si="0"/>
        <v>0.12992092617991124</v>
      </c>
      <c r="AD11">
        <f t="shared" si="1"/>
        <v>13.730079073820088</v>
      </c>
      <c r="AE11">
        <f>'IDT-1'!D11</f>
        <v>0</v>
      </c>
      <c r="AF11" s="24"/>
      <c r="AG11">
        <f t="shared" si="2"/>
        <v>13.730079073820088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-0.8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9.66</v>
      </c>
      <c r="AB12" s="75">
        <f>-STOA!R12</f>
        <v>0</v>
      </c>
      <c r="AC12">
        <f t="shared" si="0"/>
        <v>0.12992092617991124</v>
      </c>
      <c r="AD12">
        <f t="shared" si="1"/>
        <v>13.730079073820088</v>
      </c>
      <c r="AE12">
        <f>'IDT-1'!D12</f>
        <v>0</v>
      </c>
      <c r="AF12" s="24"/>
      <c r="AG12">
        <f t="shared" si="2"/>
        <v>13.730079073820088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-0.8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4.9997761361092454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9.66</v>
      </c>
      <c r="AB13" s="75">
        <f>-STOA!R13</f>
        <v>0</v>
      </c>
      <c r="AC13">
        <f t="shared" si="0"/>
        <v>0.13161327726820671</v>
      </c>
      <c r="AD13">
        <f t="shared" si="1"/>
        <v>13.528162858841039</v>
      </c>
      <c r="AE13">
        <f>'IDT-1'!D13</f>
        <v>0</v>
      </c>
      <c r="AF13" s="24"/>
      <c r="AG13">
        <f t="shared" si="2"/>
        <v>13.528162858841039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4.9997761361092454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9.66</v>
      </c>
      <c r="AB14" s="75">
        <f>-STOA!R14</f>
        <v>0</v>
      </c>
      <c r="AC14">
        <f t="shared" si="0"/>
        <v>0.13246039304069562</v>
      </c>
      <c r="AD14">
        <f t="shared" si="1"/>
        <v>13.427315743068551</v>
      </c>
      <c r="AE14">
        <f>'IDT-1'!D14</f>
        <v>0</v>
      </c>
      <c r="AF14" s="24"/>
      <c r="AG14">
        <f t="shared" si="2"/>
        <v>13.427315743068551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-1.1000000000000001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4.9997761361092454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9.66</v>
      </c>
      <c r="AB15" s="75">
        <f>-STOA!R15</f>
        <v>0</v>
      </c>
      <c r="AC15">
        <f t="shared" si="0"/>
        <v>0.13246039304069562</v>
      </c>
      <c r="AD15">
        <f t="shared" si="1"/>
        <v>13.427315743068551</v>
      </c>
      <c r="AE15">
        <f>'IDT-1'!D15</f>
        <v>0</v>
      </c>
      <c r="AF15" s="24"/>
      <c r="AG15">
        <f t="shared" si="2"/>
        <v>13.427315743068551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-1.1000000000000001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4.9997761361092454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9.66</v>
      </c>
      <c r="AB16" s="75">
        <f>-STOA!R16</f>
        <v>0</v>
      </c>
      <c r="AC16">
        <f t="shared" si="0"/>
        <v>0.13330750881318454</v>
      </c>
      <c r="AD16">
        <f t="shared" si="1"/>
        <v>13.326468627296062</v>
      </c>
      <c r="AE16">
        <f>'IDT-1'!D16</f>
        <v>0</v>
      </c>
      <c r="AF16" s="24"/>
      <c r="AG16">
        <f t="shared" si="2"/>
        <v>13.326468627296062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-1.2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4.9997761361092454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9.66</v>
      </c>
      <c r="AB17" s="75">
        <f>-STOA!R17</f>
        <v>0</v>
      </c>
      <c r="AC17">
        <f t="shared" si="0"/>
        <v>0.13330750881318454</v>
      </c>
      <c r="AD17">
        <f t="shared" si="1"/>
        <v>13.326468627296062</v>
      </c>
      <c r="AE17">
        <f>'IDT-1'!D17</f>
        <v>0</v>
      </c>
      <c r="AF17" s="24"/>
      <c r="AG17">
        <f t="shared" si="2"/>
        <v>13.326468627296062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4.9997761361092454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9.66</v>
      </c>
      <c r="AB18" s="75">
        <f>-STOA!R18</f>
        <v>0</v>
      </c>
      <c r="AC18">
        <f t="shared" si="0"/>
        <v>0.13330750881318454</v>
      </c>
      <c r="AD18">
        <f t="shared" si="1"/>
        <v>13.326468627296062</v>
      </c>
      <c r="AE18">
        <f>'IDT-1'!D18</f>
        <v>0</v>
      </c>
      <c r="AF18" s="24"/>
      <c r="AG18">
        <f t="shared" si="2"/>
        <v>13.326468627296062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-1.2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4.9997761361092454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9.66</v>
      </c>
      <c r="AB19" s="75">
        <f>-STOA!R19</f>
        <v>0</v>
      </c>
      <c r="AC19">
        <f t="shared" si="0"/>
        <v>0.13330750881318454</v>
      </c>
      <c r="AD19">
        <f t="shared" si="1"/>
        <v>13.326468627296062</v>
      </c>
      <c r="AE19">
        <f>'IDT-1'!D19</f>
        <v>0</v>
      </c>
      <c r="AF19" s="24"/>
      <c r="AG19">
        <f t="shared" si="2"/>
        <v>13.326468627296062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-1.2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4.9997761361092454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9.66</v>
      </c>
      <c r="AB20" s="75">
        <f>-STOA!R20</f>
        <v>0</v>
      </c>
      <c r="AC20">
        <f t="shared" si="0"/>
        <v>0.13330750881318454</v>
      </c>
      <c r="AD20">
        <f t="shared" si="1"/>
        <v>13.326468627296062</v>
      </c>
      <c r="AE20">
        <f>'IDT-1'!D20</f>
        <v>0</v>
      </c>
      <c r="AF20" s="24"/>
      <c r="AG20">
        <f t="shared" si="2"/>
        <v>13.326468627296062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-1.2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4.9997761361092454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9.66</v>
      </c>
      <c r="AB21" s="75">
        <f>-STOA!R21</f>
        <v>0</v>
      </c>
      <c r="AC21">
        <f t="shared" si="0"/>
        <v>0.1299190457232289</v>
      </c>
      <c r="AD21">
        <f t="shared" si="1"/>
        <v>13.729857090386016</v>
      </c>
      <c r="AE21">
        <f>'IDT-1'!D21</f>
        <v>0</v>
      </c>
      <c r="AF21" s="24"/>
      <c r="AG21">
        <f t="shared" si="2"/>
        <v>13.729857090386016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-0.8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4.9997761361092454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9.66</v>
      </c>
      <c r="AB22" s="75">
        <f>-STOA!R22</f>
        <v>0</v>
      </c>
      <c r="AC22">
        <f t="shared" si="0"/>
        <v>0.12717411954331764</v>
      </c>
      <c r="AD22">
        <f t="shared" si="1"/>
        <v>15.012602016565928</v>
      </c>
      <c r="AE22">
        <f>'IDT-1'!D22</f>
        <v>0</v>
      </c>
      <c r="AF22" s="24"/>
      <c r="AG22">
        <f t="shared" si="2"/>
        <v>15.012602016565928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4.9997761361092454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9.66</v>
      </c>
      <c r="AB23" s="75">
        <f>-STOA!R23</f>
        <v>0</v>
      </c>
      <c r="AC23">
        <f t="shared" si="0"/>
        <v>0.13288611954331764</v>
      </c>
      <c r="AD23">
        <f t="shared" si="1"/>
        <v>15.686890016565927</v>
      </c>
      <c r="AE23">
        <f>'IDT-1'!D23</f>
        <v>0</v>
      </c>
      <c r="AF23" s="24"/>
      <c r="AG23">
        <f t="shared" si="2"/>
        <v>15.686890016565927</v>
      </c>
      <c r="AI23" s="34">
        <f>PXIL!L23</f>
        <v>0</v>
      </c>
      <c r="AJ23" s="34">
        <f>PXIL!R23</f>
        <v>0</v>
      </c>
      <c r="AK23" s="34">
        <f>RTM_IEX!L23</f>
        <v>1.1599999999999999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4.9997761361092454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9.66</v>
      </c>
      <c r="AB24" s="75">
        <f>-STOA!R24</f>
        <v>0</v>
      </c>
      <c r="AC24">
        <f t="shared" si="0"/>
        <v>0.14263011954331764</v>
      </c>
      <c r="AD24">
        <f t="shared" si="1"/>
        <v>16.837146016565928</v>
      </c>
      <c r="AE24">
        <f>'IDT-1'!D24</f>
        <v>0</v>
      </c>
      <c r="AF24" s="24"/>
      <c r="AG24">
        <f t="shared" si="2"/>
        <v>16.837146016565928</v>
      </c>
      <c r="AI24" s="34">
        <f>PXIL!L24</f>
        <v>0</v>
      </c>
      <c r="AJ24" s="34">
        <f>PXIL!R24</f>
        <v>0</v>
      </c>
      <c r="AK24" s="34">
        <f>RTM_IEX!L24</f>
        <v>2.3199999999999998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9.66</v>
      </c>
      <c r="AB25" s="75">
        <f>-STOA!R25</f>
        <v>0</v>
      </c>
      <c r="AC25">
        <f t="shared" si="0"/>
        <v>0.14582399999999998</v>
      </c>
      <c r="AD25">
        <f t="shared" si="1"/>
        <v>17.214175999999998</v>
      </c>
      <c r="AE25">
        <f>'IDT-1'!D25</f>
        <v>0</v>
      </c>
      <c r="AF25" s="24"/>
      <c r="AG25">
        <f t="shared" si="2"/>
        <v>17.214175999999998</v>
      </c>
      <c r="AI25" s="34">
        <f>PXIL!L25</f>
        <v>0</v>
      </c>
      <c r="AJ25" s="34">
        <f>PXIL!R25</f>
        <v>0</v>
      </c>
      <c r="AK25" s="34">
        <f>RTM_IEX!L25</f>
        <v>2.7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9.66</v>
      </c>
      <c r="AB26" s="75">
        <f>-STOA!R26</f>
        <v>0</v>
      </c>
      <c r="AC26">
        <f t="shared" si="0"/>
        <v>0.16211999999999999</v>
      </c>
      <c r="AD26">
        <f t="shared" si="1"/>
        <v>19.137879999999999</v>
      </c>
      <c r="AE26">
        <f>'IDT-1'!D26</f>
        <v>0</v>
      </c>
      <c r="AF26" s="24"/>
      <c r="AG26">
        <f t="shared" si="2"/>
        <v>19.137879999999999</v>
      </c>
      <c r="AI26" s="34">
        <f>PXIL!L26</f>
        <v>0</v>
      </c>
      <c r="AJ26" s="34">
        <f>PXIL!R26</f>
        <v>0</v>
      </c>
      <c r="AK26" s="34">
        <f>RTM_IEX!L26</f>
        <v>4.6399999999999997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9.66</v>
      </c>
      <c r="AB27" s="75">
        <f>-STOA!R27</f>
        <v>0</v>
      </c>
      <c r="AC27">
        <f t="shared" si="0"/>
        <v>0.17018399999999997</v>
      </c>
      <c r="AD27">
        <f t="shared" si="1"/>
        <v>20.089815999999999</v>
      </c>
      <c r="AE27">
        <f>'IDT-1'!D27</f>
        <v>0</v>
      </c>
      <c r="AF27" s="24"/>
      <c r="AG27">
        <f t="shared" si="2"/>
        <v>20.089815999999999</v>
      </c>
      <c r="AI27" s="34">
        <f>PXIL!L27</f>
        <v>0</v>
      </c>
      <c r="AJ27" s="34">
        <f>PXIL!R27</f>
        <v>0</v>
      </c>
      <c r="AK27" s="34">
        <f>RTM_IEX!L27</f>
        <v>5.6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9.66</v>
      </c>
      <c r="AB28" s="75">
        <f>-STOA!R28</f>
        <v>0</v>
      </c>
      <c r="AC28">
        <f t="shared" si="0"/>
        <v>0.154476</v>
      </c>
      <c r="AD28">
        <f t="shared" si="1"/>
        <v>18.235524000000002</v>
      </c>
      <c r="AE28">
        <f>'IDT-1'!D28</f>
        <v>0</v>
      </c>
      <c r="AF28" s="24"/>
      <c r="AG28">
        <f t="shared" si="2"/>
        <v>18.235524000000002</v>
      </c>
      <c r="AI28" s="34">
        <f>PXIL!L28</f>
        <v>0</v>
      </c>
      <c r="AJ28" s="34">
        <f>PXIL!R28</f>
        <v>0</v>
      </c>
      <c r="AK28" s="34">
        <f>RTM_IEX!L28</f>
        <v>3.73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9.8000000000000007</v>
      </c>
      <c r="AB29" s="75">
        <f>-STOA!R29</f>
        <v>0</v>
      </c>
      <c r="AC29">
        <f t="shared" si="0"/>
        <v>0.15623999999999999</v>
      </c>
      <c r="AD29">
        <f t="shared" si="1"/>
        <v>18.443760000000001</v>
      </c>
      <c r="AE29">
        <f>'IDT-1'!D29</f>
        <v>0</v>
      </c>
      <c r="AF29" s="24"/>
      <c r="AG29">
        <f t="shared" si="2"/>
        <v>18.443760000000001</v>
      </c>
      <c r="AI29" s="34">
        <f>PXIL!L29</f>
        <v>0</v>
      </c>
      <c r="AJ29" s="34">
        <f>PXIL!R29</f>
        <v>0</v>
      </c>
      <c r="AK29" s="34">
        <f>RTM_IEX!L29</f>
        <v>3.8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10.199999999999999</v>
      </c>
      <c r="AB30" s="75">
        <f>-STOA!R30</f>
        <v>0</v>
      </c>
      <c r="AC30">
        <f t="shared" si="0"/>
        <v>0.160692</v>
      </c>
      <c r="AD30">
        <f t="shared" si="1"/>
        <v>18.969307999999998</v>
      </c>
      <c r="AE30">
        <f>'IDT-1'!D30</f>
        <v>0</v>
      </c>
      <c r="AF30" s="24"/>
      <c r="AG30">
        <f t="shared" si="2"/>
        <v>18.969307999999998</v>
      </c>
      <c r="AI30" s="34">
        <f>PXIL!L30</f>
        <v>0</v>
      </c>
      <c r="AJ30" s="34">
        <f>PXIL!R30</f>
        <v>0</v>
      </c>
      <c r="AK30" s="34">
        <f>RTM_IEX!L30</f>
        <v>3.93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10.56</v>
      </c>
      <c r="AB31" s="75">
        <f>-STOA!R31</f>
        <v>0</v>
      </c>
      <c r="AC31">
        <f t="shared" si="0"/>
        <v>0.18177599999999999</v>
      </c>
      <c r="AD31">
        <f t="shared" si="1"/>
        <v>21.458224000000001</v>
      </c>
      <c r="AE31">
        <f>'IDT-1'!D31</f>
        <v>0</v>
      </c>
      <c r="AF31" s="24"/>
      <c r="AG31">
        <f t="shared" si="2"/>
        <v>21.458224000000001</v>
      </c>
      <c r="AI31" s="34">
        <f>PXIL!L31</f>
        <v>0</v>
      </c>
      <c r="AJ31" s="34">
        <f>PXIL!R31</f>
        <v>0</v>
      </c>
      <c r="AK31" s="34">
        <f>RTM_IEX!L31</f>
        <v>6.08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11.01</v>
      </c>
      <c r="AB32" s="75">
        <f>-STOA!R32</f>
        <v>0</v>
      </c>
      <c r="AC32">
        <f t="shared" si="0"/>
        <v>0.17665199999999998</v>
      </c>
      <c r="AD32">
        <f t="shared" si="1"/>
        <v>20.853347999999997</v>
      </c>
      <c r="AE32">
        <f>'IDT-1'!D32</f>
        <v>0</v>
      </c>
      <c r="AF32" s="24"/>
      <c r="AG32">
        <f t="shared" si="2"/>
        <v>20.853347999999997</v>
      </c>
      <c r="AI32" s="34">
        <f>PXIL!L32</f>
        <v>0</v>
      </c>
      <c r="AJ32" s="34">
        <f>PXIL!R32</f>
        <v>0</v>
      </c>
      <c r="AK32" s="34">
        <f>RTM_IEX!L32</f>
        <v>5.0199999999999996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11.55</v>
      </c>
      <c r="AB33" s="75">
        <f>-STOA!R33</f>
        <v>0</v>
      </c>
      <c r="AC33">
        <f t="shared" si="0"/>
        <v>0.17060400000000001</v>
      </c>
      <c r="AD33">
        <f t="shared" si="1"/>
        <v>20.139396000000001</v>
      </c>
      <c r="AE33">
        <f>'IDT-1'!D33</f>
        <v>0</v>
      </c>
      <c r="AF33" s="24"/>
      <c r="AG33">
        <f t="shared" si="2"/>
        <v>20.139396000000001</v>
      </c>
      <c r="AI33" s="34">
        <f>PXIL!L33</f>
        <v>0</v>
      </c>
      <c r="AJ33" s="34">
        <f>PXIL!R33</f>
        <v>0</v>
      </c>
      <c r="AK33" s="34">
        <f>RTM_IEX!L33</f>
        <v>3.76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12.15</v>
      </c>
      <c r="AB34" s="75">
        <f>-STOA!R34</f>
        <v>0</v>
      </c>
      <c r="AC34">
        <f t="shared" si="0"/>
        <v>0.17488799999999996</v>
      </c>
      <c r="AD34">
        <f t="shared" si="1"/>
        <v>20.645112000000001</v>
      </c>
      <c r="AE34">
        <f>'IDT-1'!D34</f>
        <v>0</v>
      </c>
      <c r="AF34" s="24"/>
      <c r="AG34">
        <f t="shared" si="2"/>
        <v>20.645112000000001</v>
      </c>
      <c r="AI34" s="34">
        <f>PXIL!L34</f>
        <v>0</v>
      </c>
      <c r="AJ34" s="34">
        <f>PXIL!R34</f>
        <v>0</v>
      </c>
      <c r="AK34" s="34">
        <f>RTM_IEX!L34</f>
        <v>3.67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12.71</v>
      </c>
      <c r="AB35" s="75">
        <f>-STOA!R35</f>
        <v>0</v>
      </c>
      <c r="AC35">
        <f t="shared" si="0"/>
        <v>0.17791002520218169</v>
      </c>
      <c r="AD35">
        <f t="shared" si="1"/>
        <v>21.001854879819447</v>
      </c>
      <c r="AE35">
        <f>'IDT-1'!D35</f>
        <v>0</v>
      </c>
      <c r="AF35" s="24"/>
      <c r="AG35">
        <f t="shared" si="2"/>
        <v>21.001854879819447</v>
      </c>
      <c r="AI35" s="34">
        <f>PXIL!L35</f>
        <v>0</v>
      </c>
      <c r="AJ35" s="34">
        <f>PXIL!R35</f>
        <v>0</v>
      </c>
      <c r="AK35" s="34">
        <f>RTM_IEX!L35</f>
        <v>3.47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13.32</v>
      </c>
      <c r="AB36" s="75">
        <f>-STOA!R36</f>
        <v>0</v>
      </c>
      <c r="AC36">
        <f t="shared" si="0"/>
        <v>0.17900202520218167</v>
      </c>
      <c r="AD36">
        <f t="shared" si="1"/>
        <v>21.13076287981945</v>
      </c>
      <c r="AE36">
        <f>'IDT-1'!D36</f>
        <v>0</v>
      </c>
      <c r="AF36" s="24"/>
      <c r="AG36">
        <f t="shared" si="2"/>
        <v>21.13076287981945</v>
      </c>
      <c r="AI36" s="34">
        <f>PXIL!L36</f>
        <v>0</v>
      </c>
      <c r="AJ36" s="34">
        <f>PXIL!R36</f>
        <v>0</v>
      </c>
      <c r="AK36" s="34">
        <f>RTM_IEX!L36</f>
        <v>2.99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13.92</v>
      </c>
      <c r="AB37" s="75">
        <f>-STOA!R37</f>
        <v>0</v>
      </c>
      <c r="AC37">
        <f t="shared" si="0"/>
        <v>0.19378602520218169</v>
      </c>
      <c r="AD37">
        <f t="shared" si="1"/>
        <v>22.875978879819446</v>
      </c>
      <c r="AE37">
        <f>'IDT-1'!D37</f>
        <v>0</v>
      </c>
      <c r="AF37" s="24"/>
      <c r="AG37">
        <f t="shared" si="2"/>
        <v>22.875978879819446</v>
      </c>
      <c r="AI37" s="34">
        <f>PXIL!L37</f>
        <v>0</v>
      </c>
      <c r="AJ37" s="34">
        <f>PXIL!R37</f>
        <v>0</v>
      </c>
      <c r="AK37" s="34">
        <f>RTM_IEX!L37</f>
        <v>4.1500000000000004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14.46</v>
      </c>
      <c r="AB38" s="75">
        <f>-STOA!R38</f>
        <v>0</v>
      </c>
      <c r="AC38">
        <f t="shared" si="0"/>
        <v>0.19672602520218166</v>
      </c>
      <c r="AD38">
        <f t="shared" si="1"/>
        <v>23.223038879819448</v>
      </c>
      <c r="AE38">
        <f>'IDT-1'!D38</f>
        <v>0</v>
      </c>
      <c r="AF38" s="24"/>
      <c r="AG38">
        <f t="shared" si="2"/>
        <v>23.223038879819448</v>
      </c>
      <c r="AI38" s="34">
        <f>PXIL!L38</f>
        <v>0</v>
      </c>
      <c r="AJ38" s="34">
        <f>PXIL!R38</f>
        <v>0</v>
      </c>
      <c r="AK38" s="34">
        <f>RTM_IEX!L38</f>
        <v>3.96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15.100000000000001</v>
      </c>
      <c r="AB39" s="75">
        <f>-STOA!R39</f>
        <v>0</v>
      </c>
      <c r="AC39">
        <f t="shared" si="0"/>
        <v>0.19882799999999998</v>
      </c>
      <c r="AD39">
        <f t="shared" si="1"/>
        <v>23.471172000000003</v>
      </c>
      <c r="AE39">
        <f>'IDT-1'!D39</f>
        <v>0</v>
      </c>
      <c r="AF39" s="24"/>
      <c r="AG39">
        <f t="shared" si="2"/>
        <v>23.471172000000003</v>
      </c>
      <c r="AI39" s="34">
        <f>PXIL!L39</f>
        <v>0</v>
      </c>
      <c r="AJ39" s="34">
        <f>PXIL!R39</f>
        <v>0</v>
      </c>
      <c r="AK39" s="34">
        <f>RTM_IEX!L39</f>
        <v>3.57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15.66</v>
      </c>
      <c r="AB40" s="75">
        <f>-STOA!R40</f>
        <v>0</v>
      </c>
      <c r="AC40">
        <f t="shared" si="0"/>
        <v>0.204372</v>
      </c>
      <c r="AD40">
        <f t="shared" si="1"/>
        <v>24.125627999999999</v>
      </c>
      <c r="AE40">
        <f>'IDT-1'!D40</f>
        <v>0</v>
      </c>
      <c r="AF40" s="24"/>
      <c r="AG40">
        <f t="shared" si="2"/>
        <v>24.125627999999999</v>
      </c>
      <c r="AI40" s="34">
        <f>PXIL!L40</f>
        <v>0</v>
      </c>
      <c r="AJ40" s="34">
        <f>PXIL!R40</f>
        <v>0</v>
      </c>
      <c r="AK40" s="34">
        <f>RTM_IEX!L40</f>
        <v>3.67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16.13</v>
      </c>
      <c r="AB41" s="75">
        <f>-STOA!R41</f>
        <v>0</v>
      </c>
      <c r="AC41">
        <f t="shared" si="0"/>
        <v>0.20588399999999998</v>
      </c>
      <c r="AD41">
        <f t="shared" si="1"/>
        <v>24.304115999999997</v>
      </c>
      <c r="AE41">
        <f>'IDT-1'!D41</f>
        <v>0</v>
      </c>
      <c r="AF41" s="24"/>
      <c r="AG41">
        <f t="shared" si="2"/>
        <v>24.304115999999997</v>
      </c>
      <c r="AI41" s="34">
        <f>PXIL!L41</f>
        <v>0</v>
      </c>
      <c r="AJ41" s="34">
        <f>PXIL!R41</f>
        <v>0</v>
      </c>
      <c r="AK41" s="34">
        <f>RTM_IEX!L41</f>
        <v>3.38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16.62</v>
      </c>
      <c r="AB42" s="75">
        <f>-STOA!R42</f>
        <v>0</v>
      </c>
      <c r="AC42">
        <f t="shared" si="0"/>
        <v>0.21</v>
      </c>
      <c r="AD42">
        <f t="shared" si="1"/>
        <v>24.79</v>
      </c>
      <c r="AE42">
        <f>'IDT-1'!D42</f>
        <v>0</v>
      </c>
      <c r="AF42" s="24"/>
      <c r="AG42">
        <f t="shared" si="2"/>
        <v>24.79</v>
      </c>
      <c r="AI42" s="34">
        <f>PXIL!L42</f>
        <v>0</v>
      </c>
      <c r="AJ42" s="34">
        <f>PXIL!R42</f>
        <v>0</v>
      </c>
      <c r="AK42" s="34">
        <f>RTM_IEX!L42</f>
        <v>3.38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17.09</v>
      </c>
      <c r="AB43" s="75">
        <f>-STOA!R43</f>
        <v>0</v>
      </c>
      <c r="AC43">
        <f t="shared" si="0"/>
        <v>0.21235199999999999</v>
      </c>
      <c r="AD43">
        <f t="shared" si="1"/>
        <v>25.067648000000002</v>
      </c>
      <c r="AE43">
        <f>'IDT-1'!D43</f>
        <v>0</v>
      </c>
      <c r="AF43" s="24"/>
      <c r="AG43">
        <f t="shared" si="2"/>
        <v>25.067648000000002</v>
      </c>
      <c r="AI43" s="34">
        <f>PXIL!L43</f>
        <v>0</v>
      </c>
      <c r="AJ43" s="34">
        <f>PXIL!R43</f>
        <v>0</v>
      </c>
      <c r="AK43" s="34">
        <f>RTM_IEX!L43</f>
        <v>3.19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17.560000000000002</v>
      </c>
      <c r="AB44" s="75">
        <f>-STOA!R44</f>
        <v>0</v>
      </c>
      <c r="AC44">
        <f t="shared" si="0"/>
        <v>0.21218400000000001</v>
      </c>
      <c r="AD44">
        <f t="shared" si="1"/>
        <v>25.047816000000001</v>
      </c>
      <c r="AE44">
        <f>'IDT-1'!D44</f>
        <v>0</v>
      </c>
      <c r="AF44" s="24"/>
      <c r="AG44">
        <f t="shared" si="2"/>
        <v>25.047816000000001</v>
      </c>
      <c r="AI44" s="34">
        <f>PXIL!L44</f>
        <v>0</v>
      </c>
      <c r="AJ44" s="34">
        <f>PXIL!R44</f>
        <v>0</v>
      </c>
      <c r="AK44" s="34">
        <f>RTM_IEX!L44</f>
        <v>2.7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17.880000000000003</v>
      </c>
      <c r="AB45" s="75">
        <f>-STOA!R45</f>
        <v>0</v>
      </c>
      <c r="AC45">
        <f t="shared" si="0"/>
        <v>0.21168000000000001</v>
      </c>
      <c r="AD45">
        <f t="shared" si="1"/>
        <v>24.988320000000002</v>
      </c>
      <c r="AE45">
        <f>'IDT-1'!D45</f>
        <v>0</v>
      </c>
      <c r="AF45" s="24"/>
      <c r="AG45">
        <f t="shared" si="2"/>
        <v>24.988320000000002</v>
      </c>
      <c r="AI45" s="34">
        <f>PXIL!L45</f>
        <v>0</v>
      </c>
      <c r="AJ45" s="34">
        <f>PXIL!R45</f>
        <v>0</v>
      </c>
      <c r="AK45" s="34">
        <f>RTM_IEX!L45</f>
        <v>2.3199999999999998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18.2</v>
      </c>
      <c r="AB46" s="75">
        <f>-STOA!R46</f>
        <v>0</v>
      </c>
      <c r="AC46">
        <f t="shared" si="0"/>
        <v>0.21352799999999997</v>
      </c>
      <c r="AD46">
        <f t="shared" si="1"/>
        <v>25.206471999999998</v>
      </c>
      <c r="AE46">
        <f>'IDT-1'!D46</f>
        <v>0</v>
      </c>
      <c r="AF46" s="24"/>
      <c r="AG46">
        <f t="shared" si="2"/>
        <v>25.206471999999998</v>
      </c>
      <c r="AI46" s="34">
        <f>PXIL!L46</f>
        <v>0</v>
      </c>
      <c r="AJ46" s="34">
        <f>PXIL!R46</f>
        <v>0</v>
      </c>
      <c r="AK46" s="34">
        <f>RTM_IEX!L46</f>
        <v>2.2200000000000002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18.490000000000002</v>
      </c>
      <c r="AB47" s="75">
        <f>-STOA!R47</f>
        <v>0</v>
      </c>
      <c r="AC47">
        <f t="shared" si="0"/>
        <v>0.213528</v>
      </c>
      <c r="AD47">
        <f t="shared" si="1"/>
        <v>25.206472000000002</v>
      </c>
      <c r="AE47">
        <f>'IDT-1'!D47</f>
        <v>0</v>
      </c>
      <c r="AF47" s="24"/>
      <c r="AG47">
        <f t="shared" si="2"/>
        <v>25.206472000000002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18.740000000000002</v>
      </c>
      <c r="AB48" s="75">
        <f>-STOA!R48</f>
        <v>0</v>
      </c>
      <c r="AC48">
        <f t="shared" si="0"/>
        <v>0.21562800000000001</v>
      </c>
      <c r="AD48">
        <f t="shared" si="1"/>
        <v>25.454372000000003</v>
      </c>
      <c r="AE48">
        <f>'IDT-1'!D48</f>
        <v>0</v>
      </c>
      <c r="AF48" s="24"/>
      <c r="AG48">
        <f t="shared" si="2"/>
        <v>25.454372000000003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18.91</v>
      </c>
      <c r="AB49" s="75">
        <f>-STOA!R49</f>
        <v>0</v>
      </c>
      <c r="AC49">
        <f t="shared" si="0"/>
        <v>0.21302594435442801</v>
      </c>
      <c r="AD49">
        <f t="shared" si="1"/>
        <v>25.147205526410811</v>
      </c>
      <c r="AE49">
        <f>'IDT-1'!D49</f>
        <v>0</v>
      </c>
      <c r="AF49" s="24"/>
      <c r="AG49">
        <f t="shared" si="2"/>
        <v>25.147205526410811</v>
      </c>
      <c r="AI49" s="34">
        <f>PXIL!L49</f>
        <v>0</v>
      </c>
      <c r="AJ49" s="34">
        <f>PXIL!R49</f>
        <v>0</v>
      </c>
      <c r="AK49" s="34">
        <f>RTM_IEX!L49</f>
        <v>1.45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19.009999999999998</v>
      </c>
      <c r="AB50" s="75">
        <f>-STOA!R50</f>
        <v>0</v>
      </c>
      <c r="AC50">
        <f t="shared" si="0"/>
        <v>0.21386594435442802</v>
      </c>
      <c r="AD50">
        <f t="shared" si="1"/>
        <v>25.246365526410813</v>
      </c>
      <c r="AE50">
        <f>'IDT-1'!D50</f>
        <v>0</v>
      </c>
      <c r="AF50" s="24"/>
      <c r="AG50">
        <f t="shared" si="2"/>
        <v>25.246365526410813</v>
      </c>
      <c r="AI50" s="34">
        <f>PXIL!L50</f>
        <v>0</v>
      </c>
      <c r="AJ50" s="34">
        <f>PXIL!R50</f>
        <v>0</v>
      </c>
      <c r="AK50" s="34">
        <f>RTM_IEX!L50</f>
        <v>1.45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19.11</v>
      </c>
      <c r="AB51" s="75">
        <f>-STOA!R51</f>
        <v>0</v>
      </c>
      <c r="AC51">
        <f t="shared" si="0"/>
        <v>0.20252594435442803</v>
      </c>
      <c r="AD51">
        <f t="shared" si="1"/>
        <v>23.907705526410815</v>
      </c>
      <c r="AE51">
        <f>'IDT-1'!D51</f>
        <v>0</v>
      </c>
      <c r="AF51" s="24"/>
      <c r="AG51">
        <f t="shared" si="2"/>
        <v>23.907705526410815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19.11</v>
      </c>
      <c r="AB52" s="75">
        <f>-STOA!R52</f>
        <v>0</v>
      </c>
      <c r="AC52">
        <f t="shared" si="0"/>
        <v>0.20252594435442803</v>
      </c>
      <c r="AD52">
        <f t="shared" si="1"/>
        <v>23.907705526410815</v>
      </c>
      <c r="AE52">
        <f>'IDT-1'!D52</f>
        <v>0</v>
      </c>
      <c r="AF52" s="24"/>
      <c r="AG52">
        <f t="shared" si="2"/>
        <v>23.907705526410815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19.03</v>
      </c>
      <c r="AB53" s="75">
        <f>-STOA!R53</f>
        <v>0</v>
      </c>
      <c r="AC53">
        <f t="shared" si="0"/>
        <v>0.201852</v>
      </c>
      <c r="AD53">
        <f t="shared" si="1"/>
        <v>23.828148000000002</v>
      </c>
      <c r="AE53">
        <f>'IDT-1'!D53</f>
        <v>0</v>
      </c>
      <c r="AF53" s="24"/>
      <c r="AG53">
        <f t="shared" si="2"/>
        <v>23.828148000000002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18.990000000000002</v>
      </c>
      <c r="AB54" s="75">
        <f>-STOA!R54</f>
        <v>0</v>
      </c>
      <c r="AC54">
        <f t="shared" si="0"/>
        <v>0.201516</v>
      </c>
      <c r="AD54">
        <f t="shared" si="1"/>
        <v>23.788484</v>
      </c>
      <c r="AE54">
        <f>'IDT-1'!D54</f>
        <v>0</v>
      </c>
      <c r="AF54" s="24"/>
      <c r="AG54">
        <f t="shared" si="2"/>
        <v>23.788484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18.89</v>
      </c>
      <c r="AB55" s="75">
        <f>-STOA!R55</f>
        <v>0</v>
      </c>
      <c r="AC55">
        <f t="shared" si="0"/>
        <v>0.20067599999999999</v>
      </c>
      <c r="AD55">
        <f t="shared" si="1"/>
        <v>23.689323999999999</v>
      </c>
      <c r="AE55">
        <f>'IDT-1'!D55</f>
        <v>0</v>
      </c>
      <c r="AF55" s="24"/>
      <c r="AG55">
        <f t="shared" si="2"/>
        <v>23.689323999999999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18.810000000000002</v>
      </c>
      <c r="AB56" s="75">
        <f>-STOA!R56</f>
        <v>0</v>
      </c>
      <c r="AC56">
        <f t="shared" si="0"/>
        <v>0.20000400000000002</v>
      </c>
      <c r="AD56">
        <f t="shared" si="1"/>
        <v>23.609996000000002</v>
      </c>
      <c r="AE56">
        <f>'IDT-1'!D56</f>
        <v>0</v>
      </c>
      <c r="AF56" s="24"/>
      <c r="AG56">
        <f t="shared" si="2"/>
        <v>23.609996000000002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18.73</v>
      </c>
      <c r="AB57" s="75">
        <f>-STOA!R57</f>
        <v>0</v>
      </c>
      <c r="AC57">
        <f t="shared" si="0"/>
        <v>0.19933199999999998</v>
      </c>
      <c r="AD57">
        <f t="shared" si="1"/>
        <v>23.530668000000002</v>
      </c>
      <c r="AE57">
        <f>'IDT-1'!D57</f>
        <v>0</v>
      </c>
      <c r="AF57" s="24"/>
      <c r="AG57">
        <f t="shared" si="2"/>
        <v>23.530668000000002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18.490000000000002</v>
      </c>
      <c r="AB58" s="75">
        <f>-STOA!R58</f>
        <v>0</v>
      </c>
      <c r="AC58">
        <f t="shared" si="0"/>
        <v>0.19731599999999999</v>
      </c>
      <c r="AD58">
        <f t="shared" si="1"/>
        <v>23.292684000000001</v>
      </c>
      <c r="AE58">
        <f>'IDT-1'!D58</f>
        <v>0</v>
      </c>
      <c r="AF58" s="24"/>
      <c r="AG58">
        <f t="shared" si="2"/>
        <v>23.292684000000001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16.98</v>
      </c>
      <c r="AB59" s="75">
        <f>-STOA!R59</f>
        <v>0</v>
      </c>
      <c r="AC59">
        <f t="shared" si="0"/>
        <v>0.19277999999999998</v>
      </c>
      <c r="AD59">
        <f t="shared" si="1"/>
        <v>22.75722</v>
      </c>
      <c r="AE59">
        <f>'IDT-1'!D59</f>
        <v>0</v>
      </c>
      <c r="AF59" s="24"/>
      <c r="AG59">
        <f t="shared" si="2"/>
        <v>22.75722</v>
      </c>
      <c r="AI59" s="34">
        <f>PXIL!L59</f>
        <v>0</v>
      </c>
      <c r="AJ59" s="34">
        <f>PXIL!R59</f>
        <v>0</v>
      </c>
      <c r="AK59" s="34">
        <f>RTM_IEX!L59</f>
        <v>0.97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17.61</v>
      </c>
      <c r="AB60" s="75">
        <f>-STOA!R60</f>
        <v>0</v>
      </c>
      <c r="AC60">
        <f t="shared" si="0"/>
        <v>0.18992399999999998</v>
      </c>
      <c r="AD60">
        <f t="shared" si="1"/>
        <v>22.420075999999998</v>
      </c>
      <c r="AE60">
        <f>'IDT-1'!D60</f>
        <v>0</v>
      </c>
      <c r="AF60" s="24"/>
      <c r="AG60">
        <f t="shared" si="2"/>
        <v>22.420075999999998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14.26</v>
      </c>
      <c r="AB61" s="75">
        <f>-STOA!R61</f>
        <v>0</v>
      </c>
      <c r="AC61">
        <f t="shared" si="0"/>
        <v>0.18614399999999998</v>
      </c>
      <c r="AD61">
        <f t="shared" si="1"/>
        <v>21.973855999999998</v>
      </c>
      <c r="AE61">
        <f>'IDT-1'!D61</f>
        <v>0</v>
      </c>
      <c r="AF61" s="24"/>
      <c r="AG61">
        <f t="shared" si="2"/>
        <v>21.973855999999998</v>
      </c>
      <c r="AI61" s="34">
        <f>PXIL!L61</f>
        <v>0</v>
      </c>
      <c r="AJ61" s="34">
        <f>PXIL!R61</f>
        <v>0</v>
      </c>
      <c r="AK61" s="34">
        <f>RTM_IEX!L61</f>
        <v>2.9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4.9997761361092454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16.61</v>
      </c>
      <c r="AB62" s="75">
        <f>-STOA!R62</f>
        <v>0</v>
      </c>
      <c r="AC62">
        <f t="shared" si="0"/>
        <v>0.18152211954331765</v>
      </c>
      <c r="AD62">
        <f t="shared" si="1"/>
        <v>21.42825401656593</v>
      </c>
      <c r="AE62">
        <f>'IDT-1'!D62</f>
        <v>0</v>
      </c>
      <c r="AF62" s="24"/>
      <c r="AG62">
        <f t="shared" si="2"/>
        <v>21.42825401656593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4.9997761361092454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13.370000000000001</v>
      </c>
      <c r="AB63" s="75">
        <f>-STOA!R63</f>
        <v>0</v>
      </c>
      <c r="AC63">
        <f t="shared" si="0"/>
        <v>0.17455011954331764</v>
      </c>
      <c r="AD63">
        <f t="shared" si="1"/>
        <v>20.605226016565926</v>
      </c>
      <c r="AE63">
        <f>'IDT-1'!D63</f>
        <v>0</v>
      </c>
      <c r="AF63" s="24"/>
      <c r="AG63">
        <f t="shared" si="2"/>
        <v>20.605226016565926</v>
      </c>
      <c r="AI63" s="34">
        <f>PXIL!L63</f>
        <v>0</v>
      </c>
      <c r="AJ63" s="34">
        <f>PXIL!R63</f>
        <v>0</v>
      </c>
      <c r="AK63" s="34">
        <f>RTM_IEX!L63</f>
        <v>2.41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4.9997761361092454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11.7</v>
      </c>
      <c r="AB64" s="75">
        <f>-STOA!R64</f>
        <v>0</v>
      </c>
      <c r="AC64">
        <f t="shared" si="0"/>
        <v>0.1727021195433176</v>
      </c>
      <c r="AD64">
        <f t="shared" si="1"/>
        <v>20.387074016565926</v>
      </c>
      <c r="AE64">
        <f>'IDT-1'!D64</f>
        <v>0</v>
      </c>
      <c r="AF64" s="24"/>
      <c r="AG64">
        <f t="shared" si="2"/>
        <v>20.387074016565926</v>
      </c>
      <c r="AI64" s="34">
        <f>PXIL!L64</f>
        <v>0</v>
      </c>
      <c r="AJ64" s="34">
        <f>PXIL!R64</f>
        <v>0</v>
      </c>
      <c r="AK64" s="34">
        <f>RTM_IEX!L64</f>
        <v>3.86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4.9997761361092454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10.83</v>
      </c>
      <c r="AB65" s="75">
        <f>-STOA!R65</f>
        <v>0</v>
      </c>
      <c r="AC65">
        <f t="shared" si="0"/>
        <v>0.17354211954331766</v>
      </c>
      <c r="AD65">
        <f t="shared" si="1"/>
        <v>20.486234016565927</v>
      </c>
      <c r="AE65">
        <f>'IDT-1'!D65</f>
        <v>0</v>
      </c>
      <c r="AF65" s="24"/>
      <c r="AG65">
        <f t="shared" si="2"/>
        <v>20.486234016565927</v>
      </c>
      <c r="AI65" s="34">
        <f>PXIL!L65</f>
        <v>0</v>
      </c>
      <c r="AJ65" s="34">
        <f>PXIL!R65</f>
        <v>0</v>
      </c>
      <c r="AK65" s="34">
        <f>RTM_IEX!L65</f>
        <v>4.83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4.9997761361092454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10.42</v>
      </c>
      <c r="AB66" s="75">
        <f>-STOA!R66</f>
        <v>0</v>
      </c>
      <c r="AC66">
        <f t="shared" si="0"/>
        <v>0.17009811954331766</v>
      </c>
      <c r="AD66">
        <f t="shared" si="1"/>
        <v>20.079678016565929</v>
      </c>
      <c r="AE66">
        <f>'IDT-1'!D66</f>
        <v>0</v>
      </c>
      <c r="AF66" s="24"/>
      <c r="AG66">
        <f t="shared" si="2"/>
        <v>20.079678016565929</v>
      </c>
      <c r="AI66" s="34">
        <f>PXIL!L66</f>
        <v>0</v>
      </c>
      <c r="AJ66" s="34">
        <f>PXIL!R66</f>
        <v>0</v>
      </c>
      <c r="AK66" s="34">
        <f>RTM_IEX!L66</f>
        <v>4.83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4.9997761361092454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10.09</v>
      </c>
      <c r="AB67" s="75">
        <f>-STOA!R67</f>
        <v>0</v>
      </c>
      <c r="AC67">
        <f t="shared" si="0"/>
        <v>0.16732611954331764</v>
      </c>
      <c r="AD67">
        <f t="shared" si="1"/>
        <v>19.752450016565927</v>
      </c>
      <c r="AE67">
        <f>'IDT-1'!D67</f>
        <v>0</v>
      </c>
      <c r="AF67" s="24"/>
      <c r="AG67">
        <f t="shared" si="2"/>
        <v>19.752450016565927</v>
      </c>
      <c r="AI67" s="34">
        <f>PXIL!L67</f>
        <v>0</v>
      </c>
      <c r="AJ67" s="34">
        <f>PXIL!R67</f>
        <v>0</v>
      </c>
      <c r="AK67" s="34">
        <f>RTM_IEX!L67</f>
        <v>4.83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4.9997761361092454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10.210000000000001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0.16430211954331764</v>
      </c>
      <c r="AD68">
        <f t="shared" ref="AD68:AD98" si="4">SUM(B68:AB68,AI68:AV68)-AC68</f>
        <v>19.395474016565927</v>
      </c>
      <c r="AE68">
        <f>'IDT-1'!D68</f>
        <v>0</v>
      </c>
      <c r="AF68" s="24"/>
      <c r="AG68">
        <f t="shared" ref="AG68:AG98" si="5">SUM(AD68:AF68)</f>
        <v>19.395474016565927</v>
      </c>
      <c r="AI68" s="34">
        <f>PXIL!L68</f>
        <v>0</v>
      </c>
      <c r="AJ68" s="34">
        <f>PXIL!R68</f>
        <v>0</v>
      </c>
      <c r="AK68" s="34">
        <f>RTM_IEX!L68</f>
        <v>4.3499999999999996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4.9997761361092454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12.09</v>
      </c>
      <c r="AB69" s="75">
        <f>-STOA!R69</f>
        <v>0</v>
      </c>
      <c r="AC69">
        <f t="shared" si="3"/>
        <v>0.16379811954331766</v>
      </c>
      <c r="AD69">
        <f t="shared" si="4"/>
        <v>19.335978016565925</v>
      </c>
      <c r="AE69">
        <f>'IDT-1'!D69</f>
        <v>0</v>
      </c>
      <c r="AF69" s="24"/>
      <c r="AG69">
        <f t="shared" si="5"/>
        <v>19.335978016565925</v>
      </c>
      <c r="AI69" s="34">
        <f>PXIL!L69</f>
        <v>0</v>
      </c>
      <c r="AJ69" s="34">
        <f>PXIL!R69</f>
        <v>0</v>
      </c>
      <c r="AK69" s="34">
        <f>RTM_IEX!L69</f>
        <v>2.41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4.9997761361092454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13.08</v>
      </c>
      <c r="AB70" s="75">
        <f>-STOA!R70</f>
        <v>0</v>
      </c>
      <c r="AC70">
        <f t="shared" si="3"/>
        <v>0.16808211954331767</v>
      </c>
      <c r="AD70">
        <f t="shared" si="4"/>
        <v>19.841694016565928</v>
      </c>
      <c r="AE70">
        <f>'IDT-1'!D70</f>
        <v>0</v>
      </c>
      <c r="AF70" s="24"/>
      <c r="AG70">
        <f t="shared" si="5"/>
        <v>19.841694016565928</v>
      </c>
      <c r="AI70" s="34">
        <f>PXIL!L70</f>
        <v>0</v>
      </c>
      <c r="AJ70" s="34">
        <f>PXIL!R70</f>
        <v>0</v>
      </c>
      <c r="AK70" s="34">
        <f>RTM_IEX!L70</f>
        <v>1.93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4.9997761361092454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11.64</v>
      </c>
      <c r="AB71" s="75">
        <f>-STOA!R71</f>
        <v>0</v>
      </c>
      <c r="AC71">
        <f t="shared" si="3"/>
        <v>0.16413411954331766</v>
      </c>
      <c r="AD71">
        <f t="shared" si="4"/>
        <v>19.37564201656593</v>
      </c>
      <c r="AE71">
        <f>'IDT-1'!D71</f>
        <v>0</v>
      </c>
      <c r="AF71" s="24"/>
      <c r="AG71">
        <f t="shared" si="5"/>
        <v>19.37564201656593</v>
      </c>
      <c r="AI71" s="34">
        <f>PXIL!L71</f>
        <v>0</v>
      </c>
      <c r="AJ71" s="34">
        <f>PXIL!R71</f>
        <v>0</v>
      </c>
      <c r="AK71" s="34">
        <f>RTM_IEX!L71</f>
        <v>2.9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4.9997761361092454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11.030000000000001</v>
      </c>
      <c r="AB72" s="75">
        <f>-STOA!R72</f>
        <v>0</v>
      </c>
      <c r="AC72">
        <f t="shared" si="3"/>
        <v>0.16304211954331768</v>
      </c>
      <c r="AD72">
        <f t="shared" si="4"/>
        <v>19.246734016565931</v>
      </c>
      <c r="AE72">
        <f>'IDT-1'!D72</f>
        <v>0</v>
      </c>
      <c r="AF72" s="24"/>
      <c r="AG72">
        <f t="shared" si="5"/>
        <v>19.246734016565931</v>
      </c>
      <c r="AI72" s="34">
        <f>PXIL!L72</f>
        <v>0</v>
      </c>
      <c r="AJ72" s="34">
        <f>PXIL!R72</f>
        <v>0</v>
      </c>
      <c r="AK72" s="34">
        <f>RTM_IEX!L72</f>
        <v>3.38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4.9997761361092454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10.39</v>
      </c>
      <c r="AB73" s="75">
        <f>-STOA!R73</f>
        <v>0</v>
      </c>
      <c r="AC73">
        <f t="shared" si="3"/>
        <v>0.18034611954331767</v>
      </c>
      <c r="AD73">
        <f t="shared" si="4"/>
        <v>21.289430016565927</v>
      </c>
      <c r="AE73">
        <f>'IDT-1'!D73</f>
        <v>0</v>
      </c>
      <c r="AF73" s="24"/>
      <c r="AG73">
        <f t="shared" si="5"/>
        <v>21.289430016565927</v>
      </c>
      <c r="AI73" s="34">
        <f>PXIL!L73</f>
        <v>0</v>
      </c>
      <c r="AJ73" s="34">
        <f>PXIL!R73</f>
        <v>0</v>
      </c>
      <c r="AK73" s="34">
        <f>RTM_IEX!L73</f>
        <v>6.08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4.9997761361092454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9.7900000000000009</v>
      </c>
      <c r="AB74" s="75">
        <f>-STOA!R74</f>
        <v>0</v>
      </c>
      <c r="AC74">
        <f t="shared" si="3"/>
        <v>0.16640211954331766</v>
      </c>
      <c r="AD74">
        <f t="shared" si="4"/>
        <v>19.643374016565929</v>
      </c>
      <c r="AE74">
        <f>'IDT-1'!D74</f>
        <v>0</v>
      </c>
      <c r="AF74" s="24"/>
      <c r="AG74">
        <f t="shared" si="5"/>
        <v>19.643374016565929</v>
      </c>
      <c r="AI74" s="34">
        <f>PXIL!L74</f>
        <v>0</v>
      </c>
      <c r="AJ74" s="34">
        <f>PXIL!R74</f>
        <v>0</v>
      </c>
      <c r="AK74" s="34">
        <f>RTM_IEX!L74</f>
        <v>5.0199999999999996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4.9997761361092454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9.83</v>
      </c>
      <c r="AB75" s="75">
        <f>-STOA!R75</f>
        <v>0</v>
      </c>
      <c r="AC75">
        <f t="shared" si="3"/>
        <v>0.16354611954331766</v>
      </c>
      <c r="AD75">
        <f t="shared" si="4"/>
        <v>19.306230016565927</v>
      </c>
      <c r="AE75">
        <f>'IDT-1'!D75</f>
        <v>0</v>
      </c>
      <c r="AF75" s="24"/>
      <c r="AG75">
        <f t="shared" si="5"/>
        <v>19.306230016565927</v>
      </c>
      <c r="AI75" s="34">
        <f>PXIL!L75</f>
        <v>0</v>
      </c>
      <c r="AJ75" s="34">
        <f>PXIL!R75</f>
        <v>0</v>
      </c>
      <c r="AK75" s="34">
        <f>RTM_IEX!L75</f>
        <v>4.6399999999999997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4.9997761361092454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9.66</v>
      </c>
      <c r="AB76" s="75">
        <f>-STOA!R76</f>
        <v>0</v>
      </c>
      <c r="AC76">
        <f t="shared" si="3"/>
        <v>0.16455411954331764</v>
      </c>
      <c r="AD76">
        <f t="shared" si="4"/>
        <v>19.425222016565925</v>
      </c>
      <c r="AE76">
        <f>'IDT-1'!D76</f>
        <v>0</v>
      </c>
      <c r="AF76" s="24"/>
      <c r="AG76">
        <f t="shared" si="5"/>
        <v>19.425222016565925</v>
      </c>
      <c r="AI76" s="34">
        <f>PXIL!L76</f>
        <v>0</v>
      </c>
      <c r="AJ76" s="34">
        <f>PXIL!R76</f>
        <v>0</v>
      </c>
      <c r="AK76" s="34">
        <f>RTM_IEX!L76</f>
        <v>4.93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4.9997761361092454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9.66</v>
      </c>
      <c r="AB77" s="75">
        <f>-STOA!R77</f>
        <v>0</v>
      </c>
      <c r="AC77">
        <f t="shared" si="3"/>
        <v>0.16615011954331765</v>
      </c>
      <c r="AD77">
        <f t="shared" si="4"/>
        <v>19.613626016565927</v>
      </c>
      <c r="AE77">
        <f>'IDT-1'!D77</f>
        <v>0</v>
      </c>
      <c r="AF77" s="24"/>
      <c r="AG77">
        <f t="shared" si="5"/>
        <v>19.613626016565927</v>
      </c>
      <c r="AI77" s="34">
        <f>PXIL!L77</f>
        <v>0</v>
      </c>
      <c r="AJ77" s="34">
        <f>PXIL!R77</f>
        <v>0</v>
      </c>
      <c r="AK77" s="34">
        <f>RTM_IEX!L77</f>
        <v>5.12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4.9997761361092454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9.66</v>
      </c>
      <c r="AB78" s="75">
        <f>-STOA!R78</f>
        <v>0</v>
      </c>
      <c r="AC78">
        <f t="shared" si="3"/>
        <v>0.16858611954331765</v>
      </c>
      <c r="AD78">
        <f t="shared" si="4"/>
        <v>19.901190016565931</v>
      </c>
      <c r="AE78">
        <f>'IDT-1'!D78</f>
        <v>0</v>
      </c>
      <c r="AF78" s="24"/>
      <c r="AG78">
        <f t="shared" si="5"/>
        <v>19.901190016565931</v>
      </c>
      <c r="AI78" s="34">
        <f>PXIL!L78</f>
        <v>0</v>
      </c>
      <c r="AJ78" s="34">
        <f>PXIL!R78</f>
        <v>0</v>
      </c>
      <c r="AK78" s="34">
        <f>RTM_IEX!L78</f>
        <v>5.41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4.9300000000000006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9.66</v>
      </c>
      <c r="AB79" s="75">
        <f>-STOA!R79</f>
        <v>0</v>
      </c>
      <c r="AC79">
        <f t="shared" si="3"/>
        <v>0.17849999999999999</v>
      </c>
      <c r="AD79">
        <f t="shared" si="4"/>
        <v>21.0715</v>
      </c>
      <c r="AE79">
        <f>'IDT-1'!D79</f>
        <v>0</v>
      </c>
      <c r="AF79" s="24"/>
      <c r="AG79">
        <f t="shared" si="5"/>
        <v>21.0715</v>
      </c>
      <c r="AI79" s="34">
        <f>PXIL!L79</f>
        <v>0</v>
      </c>
      <c r="AJ79" s="34">
        <f>PXIL!R79</f>
        <v>0</v>
      </c>
      <c r="AK79" s="34">
        <f>RTM_IEX!L79</f>
        <v>6.66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4.9300000000000006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9.66</v>
      </c>
      <c r="AB80" s="75">
        <f>-STOA!R80</f>
        <v>0</v>
      </c>
      <c r="AC80">
        <f t="shared" si="3"/>
        <v>0.18017999999999998</v>
      </c>
      <c r="AD80">
        <f t="shared" si="4"/>
        <v>21.269819999999999</v>
      </c>
      <c r="AE80">
        <f>'IDT-1'!D80</f>
        <v>0</v>
      </c>
      <c r="AF80" s="24"/>
      <c r="AG80">
        <f t="shared" si="5"/>
        <v>21.269819999999999</v>
      </c>
      <c r="AI80" s="34">
        <f>PXIL!L80</f>
        <v>0</v>
      </c>
      <c r="AJ80" s="34">
        <f>PXIL!R80</f>
        <v>0</v>
      </c>
      <c r="AK80" s="34">
        <f>RTM_IEX!L80</f>
        <v>6.86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4.8403325073095775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9.66</v>
      </c>
      <c r="AB81" s="75">
        <f>-STOA!R81</f>
        <v>0</v>
      </c>
      <c r="AC81">
        <f t="shared" si="3"/>
        <v>0.17531079306140046</v>
      </c>
      <c r="AD81">
        <f t="shared" si="4"/>
        <v>20.695021714248178</v>
      </c>
      <c r="AE81">
        <f>'IDT-1'!D81</f>
        <v>0</v>
      </c>
      <c r="AF81" s="24"/>
      <c r="AG81">
        <f t="shared" si="5"/>
        <v>20.695021714248178</v>
      </c>
      <c r="AI81" s="34">
        <f>PXIL!L81</f>
        <v>0</v>
      </c>
      <c r="AJ81" s="34">
        <f>PXIL!R81</f>
        <v>0</v>
      </c>
      <c r="AK81" s="34">
        <f>RTM_IEX!L81</f>
        <v>6.37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4.8403325073095775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9.66</v>
      </c>
      <c r="AB82" s="75">
        <f>-STOA!R82</f>
        <v>0</v>
      </c>
      <c r="AC82">
        <f t="shared" si="3"/>
        <v>0.16800279306140045</v>
      </c>
      <c r="AD82">
        <f t="shared" si="4"/>
        <v>19.832329714248178</v>
      </c>
      <c r="AE82">
        <f>'IDT-1'!D82</f>
        <v>0</v>
      </c>
      <c r="AF82" s="24"/>
      <c r="AG82">
        <f t="shared" si="5"/>
        <v>19.832329714248178</v>
      </c>
      <c r="AI82" s="34">
        <f>PXIL!L82</f>
        <v>0</v>
      </c>
      <c r="AJ82" s="34">
        <f>PXIL!R82</f>
        <v>0</v>
      </c>
      <c r="AK82" s="34">
        <f>RTM_IEX!L82</f>
        <v>5.5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4.8898047202587751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9.66</v>
      </c>
      <c r="AB83" s="75">
        <f>-STOA!R83</f>
        <v>0</v>
      </c>
      <c r="AC83">
        <f t="shared" si="3"/>
        <v>0.16841835965017371</v>
      </c>
      <c r="AD83">
        <f t="shared" si="4"/>
        <v>19.881386360608602</v>
      </c>
      <c r="AE83">
        <f>'IDT-1'!D83</f>
        <v>0</v>
      </c>
      <c r="AF83" s="24"/>
      <c r="AG83">
        <f t="shared" si="5"/>
        <v>19.881386360608602</v>
      </c>
      <c r="AI83" s="34">
        <f>PXIL!L83</f>
        <v>0</v>
      </c>
      <c r="AJ83" s="34">
        <f>PXIL!R83</f>
        <v>0</v>
      </c>
      <c r="AK83" s="34">
        <f>RTM_IEX!L83</f>
        <v>5.5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4.8898047202587751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9.66</v>
      </c>
      <c r="AB84" s="75">
        <f>-STOA!R84</f>
        <v>0</v>
      </c>
      <c r="AC84">
        <f t="shared" si="3"/>
        <v>0.1676623596501737</v>
      </c>
      <c r="AD84">
        <f t="shared" si="4"/>
        <v>19.792142360608601</v>
      </c>
      <c r="AE84">
        <f>'IDT-1'!D84</f>
        <v>0</v>
      </c>
      <c r="AF84" s="24"/>
      <c r="AG84">
        <f t="shared" si="5"/>
        <v>19.792142360608601</v>
      </c>
      <c r="AI84" s="34">
        <f>PXIL!L84</f>
        <v>0</v>
      </c>
      <c r="AJ84" s="34">
        <f>PXIL!R84</f>
        <v>0</v>
      </c>
      <c r="AK84" s="34">
        <f>RTM_IEX!L84</f>
        <v>5.41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4.8898047202587751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9.66</v>
      </c>
      <c r="AB85" s="75">
        <f>-STOA!R85</f>
        <v>0</v>
      </c>
      <c r="AC85">
        <f t="shared" si="3"/>
        <v>0.16505835965017371</v>
      </c>
      <c r="AD85">
        <f t="shared" si="4"/>
        <v>19.4847463606086</v>
      </c>
      <c r="AE85">
        <f>'IDT-1'!D85</f>
        <v>0</v>
      </c>
      <c r="AF85" s="24"/>
      <c r="AG85">
        <f t="shared" si="5"/>
        <v>19.4847463606086</v>
      </c>
      <c r="AI85" s="34">
        <f>PXIL!L85</f>
        <v>0</v>
      </c>
      <c r="AJ85" s="34">
        <f>PXIL!R85</f>
        <v>0</v>
      </c>
      <c r="AK85" s="34">
        <f>RTM_IEX!L85</f>
        <v>5.0999999999999996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4.8898047202587751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9.66</v>
      </c>
      <c r="AB86" s="75">
        <f>-STOA!R86</f>
        <v>0</v>
      </c>
      <c r="AC86">
        <f t="shared" si="3"/>
        <v>0.16514235965017371</v>
      </c>
      <c r="AD86">
        <f t="shared" si="4"/>
        <v>19.494662360608604</v>
      </c>
      <c r="AE86">
        <f>'IDT-1'!D86</f>
        <v>0</v>
      </c>
      <c r="AF86" s="24"/>
      <c r="AG86">
        <f t="shared" si="5"/>
        <v>19.494662360608604</v>
      </c>
      <c r="AI86" s="34">
        <f>PXIL!L86</f>
        <v>0</v>
      </c>
      <c r="AJ86" s="34">
        <f>PXIL!R86</f>
        <v>0</v>
      </c>
      <c r="AK86" s="34">
        <f>RTM_IEX!L86</f>
        <v>5.1100000000000003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4.8898047202587751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9.66</v>
      </c>
      <c r="AB87" s="75">
        <f>-STOA!R87</f>
        <v>0</v>
      </c>
      <c r="AC87">
        <f t="shared" si="3"/>
        <v>0.14985435965017371</v>
      </c>
      <c r="AD87">
        <f t="shared" si="4"/>
        <v>17.689950360608602</v>
      </c>
      <c r="AE87">
        <f>'IDT-1'!D87</f>
        <v>0</v>
      </c>
      <c r="AF87" s="24"/>
      <c r="AG87">
        <f t="shared" si="5"/>
        <v>17.689950360608602</v>
      </c>
      <c r="AI87" s="34">
        <f>PXIL!L87</f>
        <v>0</v>
      </c>
      <c r="AJ87" s="34">
        <f>PXIL!R87</f>
        <v>0</v>
      </c>
      <c r="AK87" s="34">
        <f>RTM_IEX!L87</f>
        <v>3.29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4.8898047202587751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9.66</v>
      </c>
      <c r="AB88" s="75">
        <f>-STOA!R88</f>
        <v>0</v>
      </c>
      <c r="AC88">
        <f t="shared" si="3"/>
        <v>0.14111835965017372</v>
      </c>
      <c r="AD88">
        <f t="shared" si="4"/>
        <v>16.658686360608602</v>
      </c>
      <c r="AE88">
        <f>'IDT-1'!D88</f>
        <v>0</v>
      </c>
      <c r="AF88" s="24"/>
      <c r="AG88">
        <f t="shared" si="5"/>
        <v>16.658686360608602</v>
      </c>
      <c r="AI88" s="34">
        <f>PXIL!L88</f>
        <v>0</v>
      </c>
      <c r="AJ88" s="34">
        <f>PXIL!R88</f>
        <v>0</v>
      </c>
      <c r="AK88" s="34">
        <f>RTM_IEX!L88</f>
        <v>2.25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4.8898047202587751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9.66</v>
      </c>
      <c r="AB89" s="75">
        <f>-STOA!R89</f>
        <v>0</v>
      </c>
      <c r="AC89">
        <f t="shared" si="3"/>
        <v>0.13675035965017371</v>
      </c>
      <c r="AD89">
        <f t="shared" si="4"/>
        <v>16.143054360608602</v>
      </c>
      <c r="AE89">
        <f>'IDT-1'!D89</f>
        <v>0</v>
      </c>
      <c r="AF89" s="24"/>
      <c r="AG89">
        <f t="shared" si="5"/>
        <v>16.143054360608602</v>
      </c>
      <c r="AI89" s="34">
        <f>PXIL!L89</f>
        <v>0</v>
      </c>
      <c r="AJ89" s="34">
        <f>PXIL!R89</f>
        <v>0</v>
      </c>
      <c r="AK89" s="34">
        <f>RTM_IEX!L89</f>
        <v>1.73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4.8898047202587751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9.66</v>
      </c>
      <c r="AB90" s="75">
        <f>-STOA!R90</f>
        <v>0</v>
      </c>
      <c r="AC90">
        <f t="shared" si="3"/>
        <v>0.1358263596501737</v>
      </c>
      <c r="AD90">
        <f t="shared" si="4"/>
        <v>16.0339783606086</v>
      </c>
      <c r="AE90">
        <f>'IDT-1'!D90</f>
        <v>0</v>
      </c>
      <c r="AF90" s="24"/>
      <c r="AG90">
        <f t="shared" si="5"/>
        <v>16.0339783606086</v>
      </c>
      <c r="AI90" s="34">
        <f>PXIL!L90</f>
        <v>0</v>
      </c>
      <c r="AJ90" s="34">
        <f>PXIL!R90</f>
        <v>0</v>
      </c>
      <c r="AK90" s="34">
        <f>RTM_IEX!L90</f>
        <v>1.62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4.9200000000000008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9.66</v>
      </c>
      <c r="AB91" s="75">
        <f>-STOA!R91</f>
        <v>0</v>
      </c>
      <c r="AC91">
        <f t="shared" si="3"/>
        <v>0.13297200000000001</v>
      </c>
      <c r="AD91">
        <f t="shared" si="4"/>
        <v>15.697028000000001</v>
      </c>
      <c r="AE91">
        <f>'IDT-1'!D91</f>
        <v>0</v>
      </c>
      <c r="AF91" s="24"/>
      <c r="AG91">
        <f t="shared" si="5"/>
        <v>15.697028000000001</v>
      </c>
      <c r="AI91" s="34">
        <f>PXIL!L91</f>
        <v>0</v>
      </c>
      <c r="AJ91" s="34">
        <f>PXIL!R91</f>
        <v>0</v>
      </c>
      <c r="AK91" s="34">
        <f>RTM_IEX!L91</f>
        <v>1.25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4.9200000000000008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9.66</v>
      </c>
      <c r="AB92" s="75">
        <f>-STOA!R92</f>
        <v>0</v>
      </c>
      <c r="AC92">
        <f t="shared" si="3"/>
        <v>0.13087200000000002</v>
      </c>
      <c r="AD92">
        <f t="shared" si="4"/>
        <v>15.449128000000002</v>
      </c>
      <c r="AE92">
        <f>'IDT-1'!D92</f>
        <v>0</v>
      </c>
      <c r="AF92" s="24"/>
      <c r="AG92">
        <f t="shared" si="5"/>
        <v>15.449128000000002</v>
      </c>
      <c r="AI92" s="34">
        <f>PXIL!L92</f>
        <v>0</v>
      </c>
      <c r="AJ92" s="34">
        <f>PXIL!R92</f>
        <v>0</v>
      </c>
      <c r="AK92" s="34">
        <f>RTM_IEX!L92</f>
        <v>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4.9503656928457032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9.66</v>
      </c>
      <c r="AB93" s="75">
        <f>-STOA!R93</f>
        <v>0</v>
      </c>
      <c r="AC93">
        <f t="shared" si="3"/>
        <v>0.12659107181990389</v>
      </c>
      <c r="AD93">
        <f t="shared" si="4"/>
        <v>14.943774621025801</v>
      </c>
      <c r="AE93">
        <f>'IDT-1'!D93</f>
        <v>0</v>
      </c>
      <c r="AF93" s="24"/>
      <c r="AG93">
        <f t="shared" si="5"/>
        <v>14.943774621025801</v>
      </c>
      <c r="AI93" s="34">
        <f>PXIL!L93</f>
        <v>0</v>
      </c>
      <c r="AJ93" s="34">
        <f>PXIL!R93</f>
        <v>0</v>
      </c>
      <c r="AK93" s="34">
        <f>RTM_IEX!L93</f>
        <v>0.46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4.9503656928457032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9.66</v>
      </c>
      <c r="AB94" s="75">
        <f>-STOA!R94</f>
        <v>0</v>
      </c>
      <c r="AC94">
        <f t="shared" si="3"/>
        <v>0.1246590718199039</v>
      </c>
      <c r="AD94">
        <f t="shared" si="4"/>
        <v>14.715706621025801</v>
      </c>
      <c r="AE94">
        <f>'IDT-1'!D94</f>
        <v>0</v>
      </c>
      <c r="AF94" s="24"/>
      <c r="AG94">
        <f t="shared" si="5"/>
        <v>14.715706621025801</v>
      </c>
      <c r="AI94" s="34">
        <f>PXIL!L94</f>
        <v>0</v>
      </c>
      <c r="AJ94" s="34">
        <f>PXIL!R94</f>
        <v>0</v>
      </c>
      <c r="AK94" s="34">
        <f>RTM_IEX!L94</f>
        <v>0.23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4.9503656928457032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9.66</v>
      </c>
      <c r="AB95" s="75">
        <f>-STOA!R95</f>
        <v>0</v>
      </c>
      <c r="AC95">
        <f t="shared" si="3"/>
        <v>0.1235670718199039</v>
      </c>
      <c r="AD95">
        <f t="shared" si="4"/>
        <v>14.5867986210258</v>
      </c>
      <c r="AE95">
        <f>'IDT-1'!D95</f>
        <v>0</v>
      </c>
      <c r="AF95" s="24"/>
      <c r="AG95">
        <f t="shared" si="5"/>
        <v>14.5867986210258</v>
      </c>
      <c r="AI95" s="34">
        <f>PXIL!L95</f>
        <v>0</v>
      </c>
      <c r="AJ95" s="34">
        <f>PXIL!R95</f>
        <v>0</v>
      </c>
      <c r="AK95" s="34">
        <f>RTM_IEX!L95</f>
        <v>0.1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4.9503656928457032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9.66</v>
      </c>
      <c r="AB96" s="75">
        <f>-STOA!R96</f>
        <v>0</v>
      </c>
      <c r="AC96">
        <f t="shared" si="3"/>
        <v>0.12323107181990391</v>
      </c>
      <c r="AD96">
        <f t="shared" si="4"/>
        <v>14.547134621025801</v>
      </c>
      <c r="AE96">
        <f>'IDT-1'!D96</f>
        <v>0</v>
      </c>
      <c r="AF96" s="24"/>
      <c r="AG96">
        <f t="shared" si="5"/>
        <v>14.547134621025801</v>
      </c>
      <c r="AI96" s="34">
        <f>PXIL!L96</f>
        <v>0</v>
      </c>
      <c r="AJ96" s="34">
        <f>PXIL!R96</f>
        <v>0</v>
      </c>
      <c r="AK96" s="34">
        <f>RTM_IEX!L96</f>
        <v>0.06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4.9503656928457032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9.66</v>
      </c>
      <c r="AB97" s="75">
        <f>-STOA!R97</f>
        <v>0</v>
      </c>
      <c r="AC97">
        <f t="shared" si="3"/>
        <v>0.1228950718199039</v>
      </c>
      <c r="AD97">
        <f t="shared" si="4"/>
        <v>14.507470621025799</v>
      </c>
      <c r="AE97">
        <f>'IDT-1'!D97</f>
        <v>0</v>
      </c>
      <c r="AF97" s="24"/>
      <c r="AG97">
        <f t="shared" si="5"/>
        <v>14.507470621025799</v>
      </c>
      <c r="AI97" s="34">
        <f>PXIL!L97</f>
        <v>0</v>
      </c>
      <c r="AJ97" s="34">
        <f>PXIL!R97</f>
        <v>0</v>
      </c>
      <c r="AK97" s="34">
        <f>RTM_IEX!L97</f>
        <v>0.02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4.9503656928457032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9.66</v>
      </c>
      <c r="AB98" s="75">
        <f>-STOA!R98</f>
        <v>0</v>
      </c>
      <c r="AC98">
        <f t="shared" si="3"/>
        <v>0.1227270718199039</v>
      </c>
      <c r="AD98">
        <f t="shared" si="4"/>
        <v>14.4876386210258</v>
      </c>
      <c r="AE98">
        <f>'IDT-1'!D98</f>
        <v>0</v>
      </c>
      <c r="AF98" s="24"/>
      <c r="AG98">
        <f t="shared" si="5"/>
        <v>14.4876386210258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0.11916893008051301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0.29087500000000022</v>
      </c>
      <c r="AB99" s="75">
        <f t="shared" si="6"/>
        <v>0</v>
      </c>
      <c r="AC99">
        <f t="shared" si="6"/>
        <v>3.9383487173959546E-3</v>
      </c>
      <c r="AD99">
        <f t="shared" si="6"/>
        <v>0.45848558136311707</v>
      </c>
      <c r="AE99">
        <f t="shared" ref="AE99:AT99" si="7">SUM(AE3:AE98)/4000</f>
        <v>0</v>
      </c>
      <c r="AG99">
        <f t="shared" si="7"/>
        <v>0.45848558136311707</v>
      </c>
      <c r="AI99">
        <f t="shared" si="7"/>
        <v>0</v>
      </c>
      <c r="AJ99">
        <f t="shared" si="7"/>
        <v>0</v>
      </c>
      <c r="AK99">
        <f t="shared" si="7"/>
        <v>5.5580000000000004E-2</v>
      </c>
      <c r="AL99">
        <f t="shared" si="7"/>
        <v>-3.1999999999999997E-3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19.314039000000001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0.97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0.17416592759999999</v>
      </c>
      <c r="AD3">
        <f>SUM(B3:AB3,AI3:AV3)-AC3</f>
        <v>20.559873072399999</v>
      </c>
      <c r="AE3">
        <v>0</v>
      </c>
      <c r="AF3" s="24"/>
      <c r="AG3">
        <f>SUM(AD3:AF3)</f>
        <v>20.559873072399999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0.45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19.314039000000001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0.48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0.1686219276</v>
      </c>
      <c r="AD4">
        <f t="shared" ref="AD4:AD67" si="1">SUM(B4:AB4,AI4:AV4)-AC4</f>
        <v>19.905417072399999</v>
      </c>
      <c r="AE4">
        <v>0</v>
      </c>
      <c r="AF4" s="24"/>
      <c r="AG4">
        <f t="shared" ref="AG4:AG67" si="2">SUM(AD4:AF4)</f>
        <v>19.905417072399999</v>
      </c>
      <c r="AI4" s="34">
        <f>PXIL!M4</f>
        <v>0</v>
      </c>
      <c r="AJ4" s="34">
        <f>PXIL!S4</f>
        <v>0</v>
      </c>
      <c r="AK4" s="34">
        <f>RTM_IEX!M4</f>
        <v>0.04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0.24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16.623639000000001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0.13963856759999999</v>
      </c>
      <c r="AD5">
        <f t="shared" si="1"/>
        <v>16.484000432400002</v>
      </c>
      <c r="AE5">
        <v>0</v>
      </c>
      <c r="AF5" s="24"/>
      <c r="AG5">
        <f t="shared" si="2"/>
        <v>16.484000432400002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13.22378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0.11107975199999999</v>
      </c>
      <c r="AD6">
        <f t="shared" si="1"/>
        <v>13.112700247999999</v>
      </c>
      <c r="AE6">
        <v>0</v>
      </c>
      <c r="AF6" s="24"/>
      <c r="AG6">
        <f t="shared" si="2"/>
        <v>13.112700247999999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13.620009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0.11440807559999999</v>
      </c>
      <c r="AD7">
        <f t="shared" si="1"/>
        <v>13.505600924399999</v>
      </c>
      <c r="AE7">
        <v>0</v>
      </c>
      <c r="AF7" s="24"/>
      <c r="AG7">
        <f t="shared" si="2"/>
        <v>13.505600924399999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12.387354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0.1040537736</v>
      </c>
      <c r="AD8">
        <f t="shared" si="1"/>
        <v>12.2833002264</v>
      </c>
      <c r="AE8">
        <v>0</v>
      </c>
      <c r="AF8" s="24"/>
      <c r="AG8">
        <f t="shared" si="2"/>
        <v>12.2833002264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11.584208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9.7307347199999991E-2</v>
      </c>
      <c r="AD9">
        <f t="shared" si="1"/>
        <v>11.486900652800001</v>
      </c>
      <c r="AE9">
        <v>0</v>
      </c>
      <c r="AF9" s="24"/>
      <c r="AG9">
        <f t="shared" si="2"/>
        <v>11.486900652800001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9.9082299999999996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8.3229131999999997E-2</v>
      </c>
      <c r="AD10">
        <f t="shared" si="1"/>
        <v>9.8250008680000001</v>
      </c>
      <c r="AE10">
        <v>0</v>
      </c>
      <c r="AF10" s="24"/>
      <c r="AG10">
        <f t="shared" si="2"/>
        <v>9.8250008680000001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10.133824000000001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8.5124121600000005E-2</v>
      </c>
      <c r="AD11">
        <f t="shared" si="1"/>
        <v>10.048699878400001</v>
      </c>
      <c r="AE11">
        <v>0</v>
      </c>
      <c r="AF11" s="24"/>
      <c r="AG11">
        <f t="shared" si="2"/>
        <v>10.048699878400001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13.029446999999999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0.10944735479999999</v>
      </c>
      <c r="AD12">
        <f t="shared" si="1"/>
        <v>12.919999645199999</v>
      </c>
      <c r="AE12">
        <v>0</v>
      </c>
      <c r="AF12" s="24"/>
      <c r="AG12">
        <f t="shared" si="2"/>
        <v>12.919999645199999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14.761195000000001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0.123994038</v>
      </c>
      <c r="AD13">
        <f t="shared" si="1"/>
        <v>14.637200962000001</v>
      </c>
      <c r="AE13">
        <v>0</v>
      </c>
      <c r="AF13" s="24"/>
      <c r="AG13">
        <f t="shared" si="2"/>
        <v>14.637200962000001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18.662264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0.1567630176</v>
      </c>
      <c r="AD14">
        <f t="shared" si="1"/>
        <v>18.505500982400001</v>
      </c>
      <c r="AE14">
        <v>0</v>
      </c>
      <c r="AF14" s="24"/>
      <c r="AG14">
        <f t="shared" si="2"/>
        <v>18.505500982400001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18.853771999999999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0.1583716848</v>
      </c>
      <c r="AD15">
        <f t="shared" si="1"/>
        <v>18.695400315200001</v>
      </c>
      <c r="AE15">
        <v>0</v>
      </c>
      <c r="AF15" s="24"/>
      <c r="AG15">
        <f t="shared" si="2"/>
        <v>18.695400315200001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18.427994999999999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0.15479515799999999</v>
      </c>
      <c r="AD16">
        <f t="shared" si="1"/>
        <v>18.273199842</v>
      </c>
      <c r="AE16">
        <v>0</v>
      </c>
      <c r="AF16" s="24"/>
      <c r="AG16">
        <f t="shared" si="2"/>
        <v>18.273199842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18.029347000000001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0.15144651480000001</v>
      </c>
      <c r="AD17">
        <f t="shared" si="1"/>
        <v>17.877900485200001</v>
      </c>
      <c r="AE17">
        <v>0</v>
      </c>
      <c r="AF17" s="24"/>
      <c r="AG17">
        <f t="shared" si="2"/>
        <v>17.877900485200001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18.818375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0.15807434999999997</v>
      </c>
      <c r="AD18">
        <f t="shared" si="1"/>
        <v>18.66030065</v>
      </c>
      <c r="AE18">
        <v>0</v>
      </c>
      <c r="AF18" s="24"/>
      <c r="AG18">
        <f t="shared" si="2"/>
        <v>18.66030065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19.314039000000001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2.12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0.18004592760000002</v>
      </c>
      <c r="AD19">
        <f t="shared" si="1"/>
        <v>21.253993072400004</v>
      </c>
      <c r="AE19">
        <v>0</v>
      </c>
      <c r="AF19" s="24"/>
      <c r="AG19">
        <f t="shared" si="2"/>
        <v>21.253993072400004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19.314039000000001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3.09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0.1881939276</v>
      </c>
      <c r="AD20">
        <f t="shared" si="1"/>
        <v>22.215845072400001</v>
      </c>
      <c r="AE20">
        <v>0</v>
      </c>
      <c r="AF20" s="24"/>
      <c r="AG20">
        <f t="shared" si="2"/>
        <v>22.215845072400001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19.314039000000001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3.77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0.1939059276</v>
      </c>
      <c r="AD21">
        <f t="shared" si="1"/>
        <v>22.890133072400001</v>
      </c>
      <c r="AE21">
        <v>0</v>
      </c>
      <c r="AF21" s="24"/>
      <c r="AG21">
        <f t="shared" si="2"/>
        <v>22.890133072400001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19.314039000000001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3.86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0.19466192759999998</v>
      </c>
      <c r="AD22">
        <f t="shared" si="1"/>
        <v>22.979377072400002</v>
      </c>
      <c r="AE22">
        <v>0</v>
      </c>
      <c r="AF22" s="24"/>
      <c r="AG22">
        <f t="shared" si="2"/>
        <v>22.979377072400002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19.314039000000001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6.37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0.2157459276</v>
      </c>
      <c r="AD23">
        <f t="shared" si="1"/>
        <v>25.468293072400002</v>
      </c>
      <c r="AE23">
        <v>0</v>
      </c>
      <c r="AF23" s="24"/>
      <c r="AG23">
        <f t="shared" si="2"/>
        <v>25.468293072400002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19.314039000000001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6.86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0.21986192759999998</v>
      </c>
      <c r="AD24">
        <f t="shared" si="1"/>
        <v>25.9541770724</v>
      </c>
      <c r="AE24">
        <v>0</v>
      </c>
      <c r="AF24" s="24"/>
      <c r="AG24">
        <f t="shared" si="2"/>
        <v>25.9541770724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19.314039000000001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6.18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0.21414992759999998</v>
      </c>
      <c r="AD25">
        <f t="shared" si="1"/>
        <v>25.2798890724</v>
      </c>
      <c r="AE25">
        <v>0</v>
      </c>
      <c r="AF25" s="24"/>
      <c r="AG25">
        <f t="shared" si="2"/>
        <v>25.2798890724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19.314039000000001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6.06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0.22204592759999997</v>
      </c>
      <c r="AD26">
        <f t="shared" si="1"/>
        <v>26.211993072399999</v>
      </c>
      <c r="AE26">
        <v>0</v>
      </c>
      <c r="AF26" s="24"/>
      <c r="AG26">
        <f t="shared" si="2"/>
        <v>26.211993072399999</v>
      </c>
      <c r="AI26" s="34">
        <f>PXIL!M26</f>
        <v>0</v>
      </c>
      <c r="AJ26" s="34">
        <f>PXIL!S26</f>
        <v>0</v>
      </c>
      <c r="AK26" s="34">
        <f>RTM_IEX!M26</f>
        <v>1.06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19.314039000000001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3.28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0.18978992760000002</v>
      </c>
      <c r="AD27">
        <f t="shared" si="1"/>
        <v>22.404249072400003</v>
      </c>
      <c r="AE27">
        <v>0</v>
      </c>
      <c r="AF27" s="24"/>
      <c r="AG27">
        <f t="shared" si="2"/>
        <v>22.404249072400003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19.314039000000001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0.20213792759999999</v>
      </c>
      <c r="AD28">
        <f t="shared" si="1"/>
        <v>23.861901072400002</v>
      </c>
      <c r="AE28">
        <v>0</v>
      </c>
      <c r="AF28" s="24"/>
      <c r="AG28">
        <f t="shared" si="2"/>
        <v>23.861901072400002</v>
      </c>
      <c r="AI28" s="34">
        <f>PXIL!M28</f>
        <v>0</v>
      </c>
      <c r="AJ28" s="34">
        <f>PXIL!S28</f>
        <v>0</v>
      </c>
      <c r="AK28" s="34">
        <f>RTM_IEX!M28</f>
        <v>4.75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19.314039000000001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0.20264192759999999</v>
      </c>
      <c r="AD29">
        <f t="shared" si="1"/>
        <v>23.921397072400001</v>
      </c>
      <c r="AE29">
        <v>0</v>
      </c>
      <c r="AF29" s="24"/>
      <c r="AG29">
        <f t="shared" si="2"/>
        <v>23.921397072400001</v>
      </c>
      <c r="AI29" s="34">
        <f>PXIL!M29</f>
        <v>0</v>
      </c>
      <c r="AJ29" s="34">
        <f>PXIL!S29</f>
        <v>0</v>
      </c>
      <c r="AK29" s="34">
        <f>RTM_IEX!M29</f>
        <v>4.8099999999999996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19.314039000000001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0.21860192760000002</v>
      </c>
      <c r="AD30">
        <f t="shared" si="1"/>
        <v>25.8054370724</v>
      </c>
      <c r="AE30">
        <v>0</v>
      </c>
      <c r="AF30" s="24"/>
      <c r="AG30">
        <f t="shared" si="2"/>
        <v>25.8054370724</v>
      </c>
      <c r="AI30" s="34">
        <f>PXIL!M30</f>
        <v>0</v>
      </c>
      <c r="AJ30" s="34">
        <f>PXIL!S30</f>
        <v>0</v>
      </c>
      <c r="AK30" s="34">
        <f>RTM_IEX!M30</f>
        <v>1.93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19.314039000000001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0.18978992759999999</v>
      </c>
      <c r="AD31">
        <f t="shared" si="1"/>
        <v>22.404249072400003</v>
      </c>
      <c r="AE31">
        <v>0</v>
      </c>
      <c r="AF31" s="24"/>
      <c r="AG31">
        <f t="shared" si="2"/>
        <v>22.404249072400003</v>
      </c>
      <c r="AI31" s="34">
        <f>PXIL!M31</f>
        <v>0</v>
      </c>
      <c r="AJ31" s="34">
        <f>PXIL!S31</f>
        <v>0</v>
      </c>
      <c r="AK31" s="34">
        <f>RTM_IEX!M31</f>
        <v>3.28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19.314039000000001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3.77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0.1939059276</v>
      </c>
      <c r="AD32">
        <f t="shared" si="1"/>
        <v>22.890133072400001</v>
      </c>
      <c r="AE32">
        <v>0</v>
      </c>
      <c r="AF32" s="24"/>
      <c r="AG32">
        <f t="shared" si="2"/>
        <v>22.890133072400001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19.314039000000001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1.1599999999999999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0.1747539276</v>
      </c>
      <c r="AD33">
        <f t="shared" si="1"/>
        <v>20.629285072400002</v>
      </c>
      <c r="AE33">
        <v>0</v>
      </c>
      <c r="AF33" s="24"/>
      <c r="AG33">
        <f t="shared" si="2"/>
        <v>20.629285072400002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0.23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19.314039000000001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0.48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0.1715619276</v>
      </c>
      <c r="AD34">
        <f t="shared" si="1"/>
        <v>20.252477072400005</v>
      </c>
      <c r="AE34">
        <v>0</v>
      </c>
      <c r="AF34" s="24"/>
      <c r="AG34">
        <f t="shared" si="2"/>
        <v>20.252477072400005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0.53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19.314039000000001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1.26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0.1941579276</v>
      </c>
      <c r="AD35">
        <f t="shared" si="1"/>
        <v>22.919881072400006</v>
      </c>
      <c r="AE35">
        <v>0</v>
      </c>
      <c r="AF35" s="24"/>
      <c r="AG35">
        <f t="shared" si="2"/>
        <v>22.919881072400006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2.44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19.314039000000001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0.20079392759999998</v>
      </c>
      <c r="AD36">
        <f t="shared" si="1"/>
        <v>23.703245072400001</v>
      </c>
      <c r="AE36">
        <v>0</v>
      </c>
      <c r="AF36" s="24"/>
      <c r="AG36">
        <f t="shared" si="2"/>
        <v>23.703245072400001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4.59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19.314039000000001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0.19550192759999999</v>
      </c>
      <c r="AD37">
        <f t="shared" si="1"/>
        <v>23.078537072400003</v>
      </c>
      <c r="AE37">
        <v>0</v>
      </c>
      <c r="AF37" s="24"/>
      <c r="AG37">
        <f t="shared" si="2"/>
        <v>23.078537072400003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3.96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19.314039000000001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0.21171392759999999</v>
      </c>
      <c r="AD38">
        <f t="shared" si="1"/>
        <v>24.9923250724</v>
      </c>
      <c r="AE38">
        <v>0</v>
      </c>
      <c r="AF38" s="24"/>
      <c r="AG38">
        <f t="shared" si="2"/>
        <v>24.9923250724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5.89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19.314039000000001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0.2222979276</v>
      </c>
      <c r="AD39">
        <f t="shared" si="1"/>
        <v>26.2417410724</v>
      </c>
      <c r="AE39">
        <v>0</v>
      </c>
      <c r="AF39" s="24"/>
      <c r="AG39">
        <f t="shared" si="2"/>
        <v>26.2417410724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7.15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19.314039000000001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0.22473392759999999</v>
      </c>
      <c r="AD40">
        <f t="shared" si="1"/>
        <v>26.529305072400003</v>
      </c>
      <c r="AE40">
        <v>0</v>
      </c>
      <c r="AF40" s="24"/>
      <c r="AG40">
        <f t="shared" si="2"/>
        <v>26.529305072400003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7.44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19.314039000000001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0.2101179276</v>
      </c>
      <c r="AD41">
        <f t="shared" si="1"/>
        <v>24.803921072400001</v>
      </c>
      <c r="AE41">
        <v>0</v>
      </c>
      <c r="AF41" s="24"/>
      <c r="AG41">
        <f t="shared" si="2"/>
        <v>24.803921072400001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19.314039000000001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0.19222592759999999</v>
      </c>
      <c r="AD42">
        <f t="shared" si="1"/>
        <v>22.691813072400002</v>
      </c>
      <c r="AE42">
        <v>0</v>
      </c>
      <c r="AF42" s="24"/>
      <c r="AG42">
        <f t="shared" si="2"/>
        <v>22.691813072400002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3.57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19.314039000000001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0.19306592759999999</v>
      </c>
      <c r="AD43">
        <f t="shared" si="1"/>
        <v>22.790973072400003</v>
      </c>
      <c r="AE43">
        <v>0</v>
      </c>
      <c r="AF43" s="24"/>
      <c r="AG43">
        <f t="shared" si="2"/>
        <v>22.790973072400003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3.67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19.314039000000001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0.18248192760000001</v>
      </c>
      <c r="AD44">
        <f t="shared" si="1"/>
        <v>21.5415570724</v>
      </c>
      <c r="AE44">
        <v>0</v>
      </c>
      <c r="AF44" s="24"/>
      <c r="AG44">
        <f t="shared" si="2"/>
        <v>21.5415570724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2.41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19.314039000000001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0.17357792759999999</v>
      </c>
      <c r="AD45">
        <f t="shared" si="1"/>
        <v>20.490461072400002</v>
      </c>
      <c r="AE45">
        <v>0</v>
      </c>
      <c r="AF45" s="24"/>
      <c r="AG45">
        <f t="shared" si="2"/>
        <v>20.490461072400002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1.35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19.314039000000001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0.1655139276</v>
      </c>
      <c r="AD46">
        <f t="shared" si="1"/>
        <v>19.538525072400002</v>
      </c>
      <c r="AE46">
        <v>0</v>
      </c>
      <c r="AF46" s="24"/>
      <c r="AG46">
        <f t="shared" si="2"/>
        <v>19.538525072400002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0.39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19.314039000000001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0.16710992759999999</v>
      </c>
      <c r="AD47">
        <f t="shared" si="1"/>
        <v>19.726929072400001</v>
      </c>
      <c r="AE47">
        <v>0</v>
      </c>
      <c r="AF47" s="24"/>
      <c r="AG47">
        <f t="shared" si="2"/>
        <v>19.726929072400001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19.314039000000001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0.17114192759999999</v>
      </c>
      <c r="AD48">
        <f t="shared" si="1"/>
        <v>20.202897072399999</v>
      </c>
      <c r="AE48">
        <v>0</v>
      </c>
      <c r="AF48" s="24"/>
      <c r="AG48">
        <f t="shared" si="2"/>
        <v>20.202897072399999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1.06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19.314039000000001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0.1655139276</v>
      </c>
      <c r="AD49">
        <f t="shared" si="1"/>
        <v>19.538525072400002</v>
      </c>
      <c r="AE49">
        <v>0</v>
      </c>
      <c r="AF49" s="24"/>
      <c r="AG49">
        <f t="shared" si="2"/>
        <v>19.538525072400002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0.39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19.314039000000001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0.1939059276</v>
      </c>
      <c r="AD50">
        <f t="shared" si="1"/>
        <v>22.890133072400001</v>
      </c>
      <c r="AE50">
        <v>0</v>
      </c>
      <c r="AF50" s="24"/>
      <c r="AG50">
        <f t="shared" si="2"/>
        <v>22.890133072400001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3.77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19.314039000000001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0.21742592760000001</v>
      </c>
      <c r="AD51">
        <f t="shared" si="1"/>
        <v>25.666613072400001</v>
      </c>
      <c r="AE51">
        <v>0</v>
      </c>
      <c r="AF51" s="24"/>
      <c r="AG51">
        <f t="shared" si="2"/>
        <v>25.666613072400001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6.57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19.314039000000001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0.2222979276</v>
      </c>
      <c r="AD52">
        <f t="shared" si="1"/>
        <v>26.2417410724</v>
      </c>
      <c r="AE52">
        <v>0</v>
      </c>
      <c r="AF52" s="24"/>
      <c r="AG52">
        <f t="shared" si="2"/>
        <v>26.2417410724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7.15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19.314039000000001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0.21171392759999999</v>
      </c>
      <c r="AD53">
        <f t="shared" si="1"/>
        <v>24.9923250724</v>
      </c>
      <c r="AE53">
        <v>0</v>
      </c>
      <c r="AF53" s="24"/>
      <c r="AG53">
        <f t="shared" si="2"/>
        <v>24.9923250724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5.89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19.314039000000001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0.2028099276</v>
      </c>
      <c r="AD54">
        <f t="shared" si="1"/>
        <v>23.941229072399999</v>
      </c>
      <c r="AE54">
        <v>0</v>
      </c>
      <c r="AF54" s="24"/>
      <c r="AG54">
        <f t="shared" si="2"/>
        <v>23.941229072399999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4.83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19.314039000000001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0.2028099276</v>
      </c>
      <c r="AD55">
        <f t="shared" si="1"/>
        <v>23.941229072399999</v>
      </c>
      <c r="AE55">
        <v>0</v>
      </c>
      <c r="AF55" s="24"/>
      <c r="AG55">
        <f t="shared" si="2"/>
        <v>23.941229072399999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4.83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19.314039000000001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0.19222592759999999</v>
      </c>
      <c r="AD56">
        <f t="shared" si="1"/>
        <v>22.691813072400002</v>
      </c>
      <c r="AE56">
        <v>0</v>
      </c>
      <c r="AF56" s="24"/>
      <c r="AG56">
        <f t="shared" si="2"/>
        <v>22.691813072400002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3.57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19.314039000000001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0.2222979276</v>
      </c>
      <c r="AD57">
        <f t="shared" si="1"/>
        <v>26.2417410724</v>
      </c>
      <c r="AE57">
        <v>0</v>
      </c>
      <c r="AF57" s="24"/>
      <c r="AG57">
        <f t="shared" si="2"/>
        <v>26.2417410724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7.15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19.314039000000001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0.22061792759999999</v>
      </c>
      <c r="AD58">
        <f t="shared" si="1"/>
        <v>26.043421072400001</v>
      </c>
      <c r="AE58">
        <v>0</v>
      </c>
      <c r="AF58" s="24"/>
      <c r="AG58">
        <f t="shared" si="2"/>
        <v>26.043421072400001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6.95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19.314039000000001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0.2028099276</v>
      </c>
      <c r="AD59">
        <f t="shared" si="1"/>
        <v>23.941229072399999</v>
      </c>
      <c r="AE59">
        <v>0</v>
      </c>
      <c r="AF59" s="24"/>
      <c r="AG59">
        <f t="shared" si="2"/>
        <v>23.941229072399999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4.83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19.314039000000001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0.22792592759999999</v>
      </c>
      <c r="AD60">
        <f t="shared" si="1"/>
        <v>26.9061130724</v>
      </c>
      <c r="AE60">
        <v>0</v>
      </c>
      <c r="AF60" s="24"/>
      <c r="AG60">
        <f t="shared" si="2"/>
        <v>26.9061130724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7.82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19.314039000000001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0.20196992759999999</v>
      </c>
      <c r="AD61">
        <f t="shared" si="1"/>
        <v>23.842069072400001</v>
      </c>
      <c r="AE61">
        <v>0</v>
      </c>
      <c r="AF61" s="24"/>
      <c r="AG61">
        <f t="shared" si="2"/>
        <v>23.842069072400001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4.7300000000000004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19.314039000000001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0.22876592759999997</v>
      </c>
      <c r="AD62">
        <f t="shared" si="1"/>
        <v>27.005273072400001</v>
      </c>
      <c r="AE62">
        <v>0</v>
      </c>
      <c r="AF62" s="24"/>
      <c r="AG62">
        <f t="shared" si="2"/>
        <v>27.005273072400001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7.92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19.314039000000001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0.21498992759999999</v>
      </c>
      <c r="AD63">
        <f t="shared" si="1"/>
        <v>25.379049072400001</v>
      </c>
      <c r="AE63">
        <v>0</v>
      </c>
      <c r="AF63" s="24"/>
      <c r="AG63">
        <f t="shared" si="2"/>
        <v>25.379049072400001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6.28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19.314039000000001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0.20440592759999998</v>
      </c>
      <c r="AD64">
        <f t="shared" si="1"/>
        <v>24.129633072400001</v>
      </c>
      <c r="AE64">
        <v>0</v>
      </c>
      <c r="AF64" s="24"/>
      <c r="AG64">
        <f t="shared" si="2"/>
        <v>24.129633072400001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5.0199999999999996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19.314039000000001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0.2417019276</v>
      </c>
      <c r="AD65">
        <f t="shared" si="1"/>
        <v>28.532337072400001</v>
      </c>
      <c r="AE65">
        <v>0</v>
      </c>
      <c r="AF65" s="24"/>
      <c r="AG65">
        <f t="shared" si="2"/>
        <v>28.532337072400001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9.4600000000000009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19.314039000000001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0.2474139276</v>
      </c>
      <c r="AD66">
        <f t="shared" si="1"/>
        <v>29.206625072400001</v>
      </c>
      <c r="AE66">
        <v>0</v>
      </c>
      <c r="AF66" s="24"/>
      <c r="AG66">
        <f t="shared" si="2"/>
        <v>29.206625072400001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10.14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19.314039000000001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0.2320419276</v>
      </c>
      <c r="AD67">
        <f t="shared" si="1"/>
        <v>27.391997072400002</v>
      </c>
      <c r="AE67">
        <v>0</v>
      </c>
      <c r="AF67" s="24"/>
      <c r="AG67">
        <f t="shared" si="2"/>
        <v>27.391997072400002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8.31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19.314039000000001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0.2190219276</v>
      </c>
      <c r="AD68">
        <f t="shared" ref="AD68:AD98" si="4">SUM(B68:AB68,AI68:AV68)-AC68</f>
        <v>25.855017072399999</v>
      </c>
      <c r="AE68">
        <v>0</v>
      </c>
      <c r="AF68" s="24"/>
      <c r="AG68">
        <f t="shared" ref="AG68:AG98" si="5">SUM(AD68:AF68)</f>
        <v>25.855017072399999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6.76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19.314039000000001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0.20684192759999998</v>
      </c>
      <c r="AD69">
        <f t="shared" si="4"/>
        <v>24.4171970724</v>
      </c>
      <c r="AE69">
        <v>0</v>
      </c>
      <c r="AF69" s="24"/>
      <c r="AG69">
        <f t="shared" si="5"/>
        <v>24.4171970724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5.31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19.314039000000001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0.2125539276</v>
      </c>
      <c r="AD70">
        <f t="shared" si="4"/>
        <v>25.091485072400005</v>
      </c>
      <c r="AE70">
        <v>0</v>
      </c>
      <c r="AF70" s="24"/>
      <c r="AG70">
        <f t="shared" si="5"/>
        <v>25.091485072400005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5.99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19.314039000000001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0.22305392759999998</v>
      </c>
      <c r="AD71">
        <f t="shared" si="4"/>
        <v>26.330985072400004</v>
      </c>
      <c r="AE71">
        <v>0</v>
      </c>
      <c r="AF71" s="24"/>
      <c r="AG71">
        <f t="shared" si="5"/>
        <v>26.330985072400004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7.24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19.314039000000001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0.2101179276</v>
      </c>
      <c r="AD72">
        <f t="shared" si="4"/>
        <v>24.803921072400001</v>
      </c>
      <c r="AE72">
        <v>0</v>
      </c>
      <c r="AF72" s="24"/>
      <c r="AG72">
        <f t="shared" si="5"/>
        <v>24.803921072400001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19.314039000000001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0.20121392760000001</v>
      </c>
      <c r="AD73">
        <f t="shared" si="4"/>
        <v>23.7528250724</v>
      </c>
      <c r="AE73">
        <v>0</v>
      </c>
      <c r="AF73" s="24"/>
      <c r="AG73">
        <f t="shared" si="5"/>
        <v>23.7528250724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4.6399999999999997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19.314039000000001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0.20843792759999999</v>
      </c>
      <c r="AD74">
        <f t="shared" si="4"/>
        <v>24.605601072400002</v>
      </c>
      <c r="AE74">
        <v>0</v>
      </c>
      <c r="AF74" s="24"/>
      <c r="AG74">
        <f t="shared" si="5"/>
        <v>24.605601072400002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19.314039000000001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9.27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0.24010592759999999</v>
      </c>
      <c r="AD75">
        <f t="shared" si="4"/>
        <v>28.343933072400002</v>
      </c>
      <c r="AE75">
        <v>0</v>
      </c>
      <c r="AF75" s="24"/>
      <c r="AG75">
        <f t="shared" si="5"/>
        <v>28.343933072400002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19.314039000000001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5.0199999999999996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0.20440592759999998</v>
      </c>
      <c r="AD76">
        <f t="shared" si="4"/>
        <v>24.129633072400001</v>
      </c>
      <c r="AE76">
        <v>0</v>
      </c>
      <c r="AF76" s="24"/>
      <c r="AG76">
        <f t="shared" si="5"/>
        <v>24.129633072400001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19.314039000000001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5.99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0.21255392760000003</v>
      </c>
      <c r="AD77">
        <f t="shared" si="4"/>
        <v>25.091485072400005</v>
      </c>
      <c r="AE77">
        <v>0</v>
      </c>
      <c r="AF77" s="24"/>
      <c r="AG77">
        <f t="shared" si="5"/>
        <v>25.091485072400005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19.314039000000001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5.12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0.20524592760000002</v>
      </c>
      <c r="AD78">
        <f t="shared" si="4"/>
        <v>24.228793072400002</v>
      </c>
      <c r="AE78">
        <v>0</v>
      </c>
      <c r="AF78" s="24"/>
      <c r="AG78">
        <f t="shared" si="5"/>
        <v>24.228793072400002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19.314039000000001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0.21171392759999999</v>
      </c>
      <c r="AD79">
        <f t="shared" si="4"/>
        <v>24.9923250724</v>
      </c>
      <c r="AE79">
        <v>0</v>
      </c>
      <c r="AF79" s="24"/>
      <c r="AG79">
        <f t="shared" si="5"/>
        <v>24.9923250724</v>
      </c>
      <c r="AI79" s="34">
        <f>PXIL!M79</f>
        <v>0</v>
      </c>
      <c r="AJ79" s="34">
        <f>PXIL!S79</f>
        <v>0</v>
      </c>
      <c r="AK79" s="34">
        <f>RTM_IEX!M79</f>
        <v>5.89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19.314039000000001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0.22145792759999999</v>
      </c>
      <c r="AD80">
        <f t="shared" si="4"/>
        <v>26.142581072400002</v>
      </c>
      <c r="AE80">
        <v>0</v>
      </c>
      <c r="AF80" s="24"/>
      <c r="AG80">
        <f t="shared" si="5"/>
        <v>26.142581072400002</v>
      </c>
      <c r="AI80" s="34">
        <f>PXIL!M80</f>
        <v>0</v>
      </c>
      <c r="AJ80" s="34">
        <f>PXIL!S80</f>
        <v>0</v>
      </c>
      <c r="AK80" s="34">
        <f>RTM_IEX!M80</f>
        <v>7.05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19.314039000000001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2.0499999999999998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0.21028592760000001</v>
      </c>
      <c r="AD81">
        <f t="shared" si="4"/>
        <v>24.823753072399999</v>
      </c>
      <c r="AE81">
        <v>0</v>
      </c>
      <c r="AF81" s="24"/>
      <c r="AG81">
        <f t="shared" si="5"/>
        <v>24.823753072399999</v>
      </c>
      <c r="AI81" s="34">
        <f>PXIL!M81</f>
        <v>0</v>
      </c>
      <c r="AJ81" s="34">
        <f>PXIL!S81</f>
        <v>0</v>
      </c>
      <c r="AK81" s="34">
        <f>RTM_IEX!M81</f>
        <v>3.67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19.314039000000001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8.44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0.23800592759999997</v>
      </c>
      <c r="AD82">
        <f t="shared" si="4"/>
        <v>28.096033072399997</v>
      </c>
      <c r="AE82">
        <v>0</v>
      </c>
      <c r="AF82" s="24"/>
      <c r="AG82">
        <f t="shared" si="5"/>
        <v>28.096033072399997</v>
      </c>
      <c r="AI82" s="34">
        <f>PXIL!M82</f>
        <v>0</v>
      </c>
      <c r="AJ82" s="34">
        <f>PXIL!S82</f>
        <v>0</v>
      </c>
      <c r="AK82" s="34">
        <f>RTM_IEX!M82</f>
        <v>0.57999999999999996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19.314039000000001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8.69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0.23523392759999998</v>
      </c>
      <c r="AD83">
        <f t="shared" si="4"/>
        <v>27.768805072399999</v>
      </c>
      <c r="AE83">
        <v>0</v>
      </c>
      <c r="AF83" s="24"/>
      <c r="AG83">
        <f t="shared" si="5"/>
        <v>27.768805072399999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19.314039000000001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8.8800000000000008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0.23682992760000002</v>
      </c>
      <c r="AD84">
        <f t="shared" si="4"/>
        <v>27.957209072400005</v>
      </c>
      <c r="AE84">
        <v>0</v>
      </c>
      <c r="AF84" s="24"/>
      <c r="AG84">
        <f t="shared" si="5"/>
        <v>27.957209072400005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19.314039000000001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11.97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0.26925392759999994</v>
      </c>
      <c r="AD85">
        <f t="shared" si="4"/>
        <v>31.784785072400002</v>
      </c>
      <c r="AE85">
        <v>0</v>
      </c>
      <c r="AF85" s="24"/>
      <c r="AG85">
        <f t="shared" si="5"/>
        <v>31.784785072400002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0.77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19.314039000000001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11.88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0.26883392759999997</v>
      </c>
      <c r="AD86">
        <f t="shared" si="4"/>
        <v>31.735205072400007</v>
      </c>
      <c r="AE86">
        <v>0</v>
      </c>
      <c r="AF86" s="24"/>
      <c r="AG86">
        <f t="shared" si="5"/>
        <v>31.735205072400007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0.71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19.314039000000001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5.0199999999999996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0.21490592759999999</v>
      </c>
      <c r="AD87">
        <f t="shared" si="4"/>
        <v>25.3691330724</v>
      </c>
      <c r="AE87">
        <v>0</v>
      </c>
      <c r="AF87" s="24"/>
      <c r="AG87">
        <f t="shared" si="5"/>
        <v>25.3691330724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1.25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19.314039000000001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4.54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0.2287659276</v>
      </c>
      <c r="AD88">
        <f t="shared" si="4"/>
        <v>27.005273072399998</v>
      </c>
      <c r="AE88">
        <v>0</v>
      </c>
      <c r="AF88" s="24"/>
      <c r="AG88">
        <f t="shared" si="5"/>
        <v>27.005273072399998</v>
      </c>
      <c r="AI88" s="34">
        <f>PXIL!M88</f>
        <v>0</v>
      </c>
      <c r="AJ88" s="34">
        <f>PXIL!S88</f>
        <v>0</v>
      </c>
      <c r="AK88" s="34">
        <f>RTM_IEX!M88</f>
        <v>0.08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3.3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19.314039000000001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2.41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0.20079392760000001</v>
      </c>
      <c r="AD89">
        <f t="shared" si="4"/>
        <v>23.703245072400001</v>
      </c>
      <c r="AE89">
        <v>0</v>
      </c>
      <c r="AF89" s="24"/>
      <c r="AG89">
        <f t="shared" si="5"/>
        <v>23.703245072400001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2.1800000000000002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19.314039000000001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1.64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0.1904619276</v>
      </c>
      <c r="AD90">
        <f t="shared" si="4"/>
        <v>22.483577072399999</v>
      </c>
      <c r="AE90">
        <v>0</v>
      </c>
      <c r="AF90" s="24"/>
      <c r="AG90">
        <f t="shared" si="5"/>
        <v>22.483577072399999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1.72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19.314039000000001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0.28999999999999998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0.1939899276</v>
      </c>
      <c r="AD91">
        <f t="shared" si="4"/>
        <v>22.900049072400002</v>
      </c>
      <c r="AE91">
        <v>0</v>
      </c>
      <c r="AF91" s="24"/>
      <c r="AG91">
        <f t="shared" si="5"/>
        <v>22.900049072400002</v>
      </c>
      <c r="AI91" s="34">
        <f>PXIL!M91</f>
        <v>0</v>
      </c>
      <c r="AJ91" s="34">
        <f>PXIL!S91</f>
        <v>0</v>
      </c>
      <c r="AK91" s="34">
        <f>RTM_IEX!M91</f>
        <v>7.0000000000000007E-2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3.42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19.314039000000001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0.18222992760000001</v>
      </c>
      <c r="AD92">
        <f t="shared" si="4"/>
        <v>21.511809072400002</v>
      </c>
      <c r="AE92">
        <v>0</v>
      </c>
      <c r="AF92" s="24"/>
      <c r="AG92">
        <f t="shared" si="5"/>
        <v>21.511809072400002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2.19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19.314039000000001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0.57999999999999996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0.22750592759999999</v>
      </c>
      <c r="AD93">
        <f t="shared" si="4"/>
        <v>26.856533072400001</v>
      </c>
      <c r="AE93">
        <v>0</v>
      </c>
      <c r="AF93" s="24"/>
      <c r="AG93">
        <f t="shared" si="5"/>
        <v>26.856533072400001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7.19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19.314039000000001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0.2128059276</v>
      </c>
      <c r="AD94">
        <f t="shared" si="4"/>
        <v>25.121233072400003</v>
      </c>
      <c r="AE94">
        <v>0</v>
      </c>
      <c r="AF94" s="24"/>
      <c r="AG94">
        <f t="shared" si="5"/>
        <v>25.121233072400003</v>
      </c>
      <c r="AI94" s="34">
        <f>PXIL!M94</f>
        <v>0</v>
      </c>
      <c r="AJ94" s="34">
        <f>PXIL!S94</f>
        <v>0</v>
      </c>
      <c r="AK94" s="34">
        <f>RTM_IEX!M94</f>
        <v>0.03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5.8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19.314039000000001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0.1940739276</v>
      </c>
      <c r="AD95">
        <f t="shared" si="4"/>
        <v>22.909965072399999</v>
      </c>
      <c r="AE95">
        <v>0</v>
      </c>
      <c r="AF95" s="24"/>
      <c r="AG95">
        <f t="shared" si="5"/>
        <v>22.909965072399999</v>
      </c>
      <c r="AI95" s="34">
        <f>PXIL!M95</f>
        <v>0</v>
      </c>
      <c r="AJ95" s="34">
        <f>PXIL!S95</f>
        <v>0</v>
      </c>
      <c r="AK95" s="34">
        <f>RTM_IEX!M95</f>
        <v>0.61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3.18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19.314039000000001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0.1846659276</v>
      </c>
      <c r="AD96">
        <f t="shared" si="4"/>
        <v>21.799373072400002</v>
      </c>
      <c r="AE96">
        <v>0</v>
      </c>
      <c r="AF96" s="24"/>
      <c r="AG96">
        <f t="shared" si="5"/>
        <v>21.799373072400002</v>
      </c>
      <c r="AI96" s="34">
        <f>PXIL!M96</f>
        <v>0</v>
      </c>
      <c r="AJ96" s="34">
        <f>PXIL!S96</f>
        <v>0</v>
      </c>
      <c r="AK96" s="34">
        <f>RTM_IEX!M96</f>
        <v>0.44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2.23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19.314039000000001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0.1782819276</v>
      </c>
      <c r="AD97">
        <f t="shared" si="4"/>
        <v>21.045757072400001</v>
      </c>
      <c r="AE97">
        <v>0</v>
      </c>
      <c r="AF97" s="24"/>
      <c r="AG97">
        <f t="shared" si="5"/>
        <v>21.045757072400001</v>
      </c>
      <c r="AI97" s="34">
        <f>PXIL!M97</f>
        <v>0</v>
      </c>
      <c r="AJ97" s="34">
        <f>PXIL!S97</f>
        <v>0</v>
      </c>
      <c r="AK97" s="34">
        <f>RTM_IEX!M97</f>
        <v>0.26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1.65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18.578358999999999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0.15605821559999999</v>
      </c>
      <c r="AD98">
        <f t="shared" si="4"/>
        <v>18.422300784399997</v>
      </c>
      <c r="AE98">
        <v>0</v>
      </c>
      <c r="AF98" s="24"/>
      <c r="AG98">
        <f t="shared" si="5"/>
        <v>18.422300784399997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0.44776973925000074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3.6664999999999989E-2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4.6550258097000016E-3</v>
      </c>
      <c r="AD99">
        <f t="shared" si="6"/>
        <v>0.54951471344030012</v>
      </c>
      <c r="AE99">
        <f t="shared" ref="AE99:AT99" si="8">SUM(AE3:AE98)/4000</f>
        <v>0</v>
      </c>
      <c r="AG99">
        <f t="shared" si="8"/>
        <v>0.54951471344030012</v>
      </c>
      <c r="AI99">
        <f t="shared" si="8"/>
        <v>0</v>
      </c>
      <c r="AJ99">
        <f t="shared" si="8"/>
        <v>0</v>
      </c>
      <c r="AK99">
        <f t="shared" si="8"/>
        <v>8.7374999999999987E-3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6.0997500000000017E-2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'[1]16'!B5</f>
        <v>270</v>
      </c>
      <c r="C3" s="16">
        <f>'[1]16'!C5</f>
        <v>0</v>
      </c>
      <c r="D3" s="16">
        <f>'[1]16'!D5</f>
        <v>30</v>
      </c>
      <c r="E3" s="16">
        <f>'[1]16'!E5</f>
        <v>0</v>
      </c>
      <c r="F3" s="15">
        <f>SUM(B3:E3)</f>
        <v>300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270</v>
      </c>
      <c r="C4" s="16">
        <f>'[1]16'!C6</f>
        <v>0</v>
      </c>
      <c r="D4" s="16">
        <f>'[1]16'!D6</f>
        <v>30</v>
      </c>
      <c r="E4" s="16">
        <f>'[1]16'!E6</f>
        <v>0</v>
      </c>
      <c r="F4" s="15">
        <f>SUM(B4:E4)</f>
        <v>300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270</v>
      </c>
      <c r="C5" s="16">
        <f>'[1]16'!C7</f>
        <v>0</v>
      </c>
      <c r="D5" s="16">
        <f>'[1]16'!D7</f>
        <v>30</v>
      </c>
      <c r="E5" s="16">
        <f>'[1]16'!E7</f>
        <v>0</v>
      </c>
      <c r="F5" s="15">
        <f t="shared" ref="F5:F68" si="6">SUM(B5:E5)</f>
        <v>300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'[1]16'!B8</f>
        <v>270</v>
      </c>
      <c r="C6" s="16">
        <f>'[1]16'!C8</f>
        <v>0</v>
      </c>
      <c r="D6" s="16">
        <f>'[1]16'!D8</f>
        <v>30</v>
      </c>
      <c r="E6" s="16">
        <f>'[1]16'!E8</f>
        <v>0</v>
      </c>
      <c r="F6" s="15">
        <f t="shared" si="6"/>
        <v>300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270</v>
      </c>
      <c r="C7" s="16">
        <f>'[1]16'!C9</f>
        <v>0</v>
      </c>
      <c r="D7" s="16">
        <f>'[1]16'!D9</f>
        <v>30</v>
      </c>
      <c r="E7" s="16">
        <f>'[1]16'!E9</f>
        <v>0</v>
      </c>
      <c r="F7" s="15">
        <f t="shared" si="6"/>
        <v>300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270</v>
      </c>
      <c r="C8" s="16">
        <f>'[1]16'!C10</f>
        <v>0</v>
      </c>
      <c r="D8" s="16">
        <f>'[1]16'!D10</f>
        <v>30</v>
      </c>
      <c r="E8" s="16">
        <f>'[1]16'!E10</f>
        <v>0</v>
      </c>
      <c r="F8" s="15">
        <f t="shared" si="6"/>
        <v>300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270</v>
      </c>
      <c r="C9" s="16">
        <f>'[1]16'!C11</f>
        <v>0</v>
      </c>
      <c r="D9" s="16">
        <f>'[1]16'!D11</f>
        <v>30</v>
      </c>
      <c r="E9" s="16">
        <f>'[1]16'!E11</f>
        <v>0</v>
      </c>
      <c r="F9" s="15">
        <f t="shared" si="6"/>
        <v>300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270</v>
      </c>
      <c r="C10" s="16">
        <f>'[1]16'!C12</f>
        <v>0</v>
      </c>
      <c r="D10" s="16">
        <f>'[1]16'!D12</f>
        <v>30</v>
      </c>
      <c r="E10" s="16">
        <f>'[1]16'!E12</f>
        <v>0</v>
      </c>
      <c r="F10" s="15">
        <f t="shared" si="6"/>
        <v>300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270</v>
      </c>
      <c r="C11" s="16">
        <f>'[1]16'!C13</f>
        <v>0</v>
      </c>
      <c r="D11" s="16">
        <f>'[1]16'!D13</f>
        <v>30</v>
      </c>
      <c r="E11" s="16">
        <f>'[1]16'!E13</f>
        <v>0</v>
      </c>
      <c r="F11" s="15">
        <f t="shared" si="6"/>
        <v>300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270</v>
      </c>
      <c r="C12" s="16">
        <f>'[1]16'!C14</f>
        <v>0</v>
      </c>
      <c r="D12" s="16">
        <f>'[1]16'!D14</f>
        <v>30</v>
      </c>
      <c r="E12" s="16">
        <f>'[1]16'!E14</f>
        <v>0</v>
      </c>
      <c r="F12" s="15">
        <f t="shared" si="6"/>
        <v>300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270</v>
      </c>
      <c r="C13" s="16">
        <f>'[1]16'!C15</f>
        <v>0</v>
      </c>
      <c r="D13" s="16">
        <f>'[1]16'!D15</f>
        <v>30</v>
      </c>
      <c r="E13" s="16">
        <f>'[1]16'!E15</f>
        <v>0</v>
      </c>
      <c r="F13" s="15">
        <f t="shared" si="6"/>
        <v>300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270</v>
      </c>
      <c r="C14" s="16">
        <f>'[1]16'!C16</f>
        <v>0</v>
      </c>
      <c r="D14" s="16">
        <f>'[1]16'!D16</f>
        <v>30</v>
      </c>
      <c r="E14" s="16">
        <f>'[1]16'!E16</f>
        <v>0</v>
      </c>
      <c r="F14" s="15">
        <f t="shared" si="6"/>
        <v>300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270</v>
      </c>
      <c r="C15" s="16">
        <f>'[1]16'!C17</f>
        <v>0</v>
      </c>
      <c r="D15" s="16">
        <f>'[1]16'!D17</f>
        <v>30</v>
      </c>
      <c r="E15" s="16">
        <f>'[1]16'!E17</f>
        <v>0</v>
      </c>
      <c r="F15" s="15">
        <f t="shared" si="6"/>
        <v>300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270</v>
      </c>
      <c r="C16" s="16">
        <f>'[1]16'!C18</f>
        <v>0</v>
      </c>
      <c r="D16" s="16">
        <f>'[1]16'!D18</f>
        <v>30</v>
      </c>
      <c r="E16" s="16">
        <f>'[1]16'!E18</f>
        <v>0</v>
      </c>
      <c r="F16" s="15">
        <f t="shared" si="6"/>
        <v>300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270</v>
      </c>
      <c r="C17" s="16">
        <f>'[1]16'!C19</f>
        <v>0</v>
      </c>
      <c r="D17" s="16">
        <f>'[1]16'!D19</f>
        <v>30</v>
      </c>
      <c r="E17" s="16">
        <f>'[1]16'!E19</f>
        <v>0</v>
      </c>
      <c r="F17" s="15">
        <f t="shared" si="6"/>
        <v>300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270</v>
      </c>
      <c r="C18" s="16">
        <f>'[1]16'!C20</f>
        <v>0</v>
      </c>
      <c r="D18" s="16">
        <f>'[1]16'!D20</f>
        <v>30</v>
      </c>
      <c r="E18" s="16">
        <f>'[1]16'!E20</f>
        <v>0</v>
      </c>
      <c r="F18" s="15">
        <f t="shared" si="6"/>
        <v>300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270</v>
      </c>
      <c r="C19" s="16">
        <f>'[1]16'!C21</f>
        <v>0</v>
      </c>
      <c r="D19" s="16">
        <f>'[1]16'!D21</f>
        <v>30</v>
      </c>
      <c r="E19" s="16">
        <f>'[1]16'!E21</f>
        <v>0</v>
      </c>
      <c r="F19" s="15">
        <f t="shared" si="6"/>
        <v>300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270</v>
      </c>
      <c r="C20" s="16">
        <f>'[1]16'!C22</f>
        <v>0</v>
      </c>
      <c r="D20" s="16">
        <f>'[1]16'!D22</f>
        <v>30</v>
      </c>
      <c r="E20" s="16">
        <f>'[1]16'!E22</f>
        <v>0</v>
      </c>
      <c r="F20" s="15">
        <f t="shared" si="6"/>
        <v>300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270</v>
      </c>
      <c r="C21" s="16">
        <f>'[1]16'!C23</f>
        <v>0</v>
      </c>
      <c r="D21" s="16">
        <f>'[1]16'!D23</f>
        <v>30</v>
      </c>
      <c r="E21" s="16">
        <f>'[1]16'!E23</f>
        <v>0</v>
      </c>
      <c r="F21" s="15">
        <f t="shared" si="6"/>
        <v>300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270</v>
      </c>
      <c r="C22" s="16">
        <f>'[1]16'!C24</f>
        <v>0</v>
      </c>
      <c r="D22" s="16">
        <f>'[1]16'!D24</f>
        <v>30</v>
      </c>
      <c r="E22" s="16">
        <f>'[1]16'!E24</f>
        <v>0</v>
      </c>
      <c r="F22" s="15">
        <f t="shared" si="6"/>
        <v>300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270</v>
      </c>
      <c r="C23" s="16">
        <f>'[1]16'!C25</f>
        <v>0</v>
      </c>
      <c r="D23" s="16">
        <f>'[1]16'!D25</f>
        <v>30</v>
      </c>
      <c r="E23" s="16">
        <f>'[1]16'!E25</f>
        <v>0</v>
      </c>
      <c r="F23" s="15">
        <f t="shared" si="6"/>
        <v>300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270</v>
      </c>
      <c r="C24" s="16">
        <f>'[1]16'!C26</f>
        <v>0</v>
      </c>
      <c r="D24" s="16">
        <f>'[1]16'!D26</f>
        <v>30</v>
      </c>
      <c r="E24" s="16">
        <f>'[1]16'!E26</f>
        <v>0</v>
      </c>
      <c r="F24" s="15">
        <f t="shared" si="6"/>
        <v>300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270</v>
      </c>
      <c r="C25" s="16">
        <f>'[1]16'!C27</f>
        <v>0</v>
      </c>
      <c r="D25" s="16">
        <f>'[1]16'!D27</f>
        <v>30</v>
      </c>
      <c r="E25" s="16">
        <f>'[1]16'!E27</f>
        <v>0</v>
      </c>
      <c r="F25" s="15">
        <f t="shared" si="6"/>
        <v>300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270</v>
      </c>
      <c r="C26" s="16">
        <f>'[1]16'!C28</f>
        <v>0</v>
      </c>
      <c r="D26" s="16">
        <f>'[1]16'!D28</f>
        <v>30</v>
      </c>
      <c r="E26" s="16">
        <f>'[1]16'!E28</f>
        <v>0</v>
      </c>
      <c r="F26" s="15">
        <f t="shared" si="6"/>
        <v>300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270</v>
      </c>
      <c r="C27" s="16">
        <f>'[1]16'!C29</f>
        <v>0</v>
      </c>
      <c r="D27" s="16">
        <f>'[1]16'!D29</f>
        <v>30</v>
      </c>
      <c r="E27" s="16">
        <f>'[1]16'!E29</f>
        <v>0</v>
      </c>
      <c r="F27" s="15">
        <f t="shared" si="6"/>
        <v>300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270</v>
      </c>
      <c r="C28" s="16">
        <f>'[1]16'!C30</f>
        <v>0</v>
      </c>
      <c r="D28" s="16">
        <f>'[1]16'!D30</f>
        <v>30</v>
      </c>
      <c r="E28" s="16">
        <f>'[1]16'!E30</f>
        <v>0</v>
      </c>
      <c r="F28" s="15">
        <f t="shared" si="6"/>
        <v>300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270</v>
      </c>
      <c r="C29" s="16">
        <f>'[1]16'!C31</f>
        <v>0</v>
      </c>
      <c r="D29" s="16">
        <f>'[1]16'!D31</f>
        <v>30</v>
      </c>
      <c r="E29" s="16">
        <f>'[1]16'!E31</f>
        <v>0</v>
      </c>
      <c r="F29" s="15">
        <f t="shared" si="6"/>
        <v>300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270</v>
      </c>
      <c r="C30" s="16">
        <f>'[1]16'!C32</f>
        <v>0</v>
      </c>
      <c r="D30" s="16">
        <f>'[1]16'!D32</f>
        <v>30</v>
      </c>
      <c r="E30" s="16">
        <f>'[1]16'!E32</f>
        <v>0</v>
      </c>
      <c r="F30" s="15">
        <f t="shared" si="6"/>
        <v>300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270</v>
      </c>
      <c r="C31" s="16">
        <f>'[1]16'!C33</f>
        <v>0</v>
      </c>
      <c r="D31" s="16">
        <f>'[1]16'!D33</f>
        <v>30</v>
      </c>
      <c r="E31" s="16">
        <f>'[1]16'!E33</f>
        <v>0</v>
      </c>
      <c r="F31" s="15">
        <f t="shared" si="6"/>
        <v>300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270</v>
      </c>
      <c r="C32" s="16">
        <f>'[1]16'!C34</f>
        <v>0</v>
      </c>
      <c r="D32" s="16">
        <f>'[1]16'!D34</f>
        <v>30</v>
      </c>
      <c r="E32" s="16">
        <f>'[1]16'!E34</f>
        <v>0</v>
      </c>
      <c r="F32" s="15">
        <f t="shared" si="6"/>
        <v>300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270</v>
      </c>
      <c r="C33" s="16">
        <f>'[1]16'!C35</f>
        <v>0</v>
      </c>
      <c r="D33" s="16">
        <f>'[1]16'!D35</f>
        <v>30</v>
      </c>
      <c r="E33" s="16">
        <f>'[1]16'!E35</f>
        <v>0</v>
      </c>
      <c r="F33" s="15">
        <f t="shared" si="6"/>
        <v>300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270</v>
      </c>
      <c r="C34" s="16">
        <f>'[1]16'!C36</f>
        <v>0</v>
      </c>
      <c r="D34" s="16">
        <f>'[1]16'!D36</f>
        <v>30</v>
      </c>
      <c r="E34" s="16">
        <f>'[1]16'!E36</f>
        <v>0</v>
      </c>
      <c r="F34" s="15">
        <f t="shared" si="6"/>
        <v>300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'[1]16'!B37</f>
        <v>270</v>
      </c>
      <c r="C35" s="16">
        <f>'[1]16'!C37</f>
        <v>0</v>
      </c>
      <c r="D35" s="16">
        <f>'[1]16'!D37</f>
        <v>30</v>
      </c>
      <c r="E35" s="16">
        <f>'[1]16'!E37</f>
        <v>0</v>
      </c>
      <c r="F35" s="15">
        <f t="shared" si="6"/>
        <v>300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'[1]16'!B38</f>
        <v>270</v>
      </c>
      <c r="C36" s="16">
        <f>'[1]16'!C38</f>
        <v>0</v>
      </c>
      <c r="D36" s="16">
        <f>'[1]16'!D38</f>
        <v>30</v>
      </c>
      <c r="E36" s="16">
        <f>'[1]16'!E38</f>
        <v>0</v>
      </c>
      <c r="F36" s="15">
        <f t="shared" si="6"/>
        <v>300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'[1]16'!B39</f>
        <v>270</v>
      </c>
      <c r="C37" s="16">
        <f>'[1]16'!C39</f>
        <v>0</v>
      </c>
      <c r="D37" s="16">
        <f>'[1]16'!D39</f>
        <v>30</v>
      </c>
      <c r="E37" s="16">
        <f>'[1]16'!E39</f>
        <v>0</v>
      </c>
      <c r="F37" s="15">
        <f t="shared" si="6"/>
        <v>300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'[1]16'!B40</f>
        <v>270</v>
      </c>
      <c r="C38" s="16">
        <f>'[1]16'!C40</f>
        <v>0</v>
      </c>
      <c r="D38" s="16">
        <f>'[1]16'!D40</f>
        <v>30</v>
      </c>
      <c r="E38" s="16">
        <f>'[1]16'!E40</f>
        <v>0</v>
      </c>
      <c r="F38" s="15">
        <f t="shared" si="6"/>
        <v>300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'[1]16'!B41</f>
        <v>270</v>
      </c>
      <c r="C39" s="16">
        <f>'[1]16'!C41</f>
        <v>0</v>
      </c>
      <c r="D39" s="16">
        <f>'[1]16'!D41</f>
        <v>30</v>
      </c>
      <c r="E39" s="16">
        <f>'[1]16'!E41</f>
        <v>0</v>
      </c>
      <c r="F39" s="15">
        <f t="shared" si="6"/>
        <v>300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'[1]16'!B42</f>
        <v>270</v>
      </c>
      <c r="C40" s="16">
        <f>'[1]16'!C42</f>
        <v>0</v>
      </c>
      <c r="D40" s="16">
        <f>'[1]16'!D42</f>
        <v>30</v>
      </c>
      <c r="E40" s="16">
        <f>'[1]16'!E42</f>
        <v>0</v>
      </c>
      <c r="F40" s="15">
        <f t="shared" si="6"/>
        <v>300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'[1]16'!B43</f>
        <v>270</v>
      </c>
      <c r="C41" s="16">
        <f>'[1]16'!C43</f>
        <v>0</v>
      </c>
      <c r="D41" s="16">
        <f>'[1]16'!D43</f>
        <v>30</v>
      </c>
      <c r="E41" s="16">
        <f>'[1]16'!E43</f>
        <v>0</v>
      </c>
      <c r="F41" s="15">
        <f t="shared" si="6"/>
        <v>300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'[1]16'!B44</f>
        <v>270</v>
      </c>
      <c r="C42" s="16">
        <f>'[1]16'!C44</f>
        <v>0</v>
      </c>
      <c r="D42" s="16">
        <f>'[1]16'!D44</f>
        <v>30</v>
      </c>
      <c r="E42" s="16">
        <f>'[1]16'!E44</f>
        <v>0</v>
      </c>
      <c r="F42" s="15">
        <f t="shared" si="6"/>
        <v>300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'[1]16'!B45</f>
        <v>270</v>
      </c>
      <c r="C43" s="16">
        <f>'[1]16'!C45</f>
        <v>0</v>
      </c>
      <c r="D43" s="16">
        <f>'[1]16'!D45</f>
        <v>30</v>
      </c>
      <c r="E43" s="16">
        <f>'[1]16'!E45</f>
        <v>0</v>
      </c>
      <c r="F43" s="15">
        <f t="shared" si="6"/>
        <v>300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'[1]16'!B46</f>
        <v>270</v>
      </c>
      <c r="C44" s="16">
        <f>'[1]16'!C46</f>
        <v>0</v>
      </c>
      <c r="D44" s="16">
        <f>'[1]16'!D46</f>
        <v>30</v>
      </c>
      <c r="E44" s="16">
        <f>'[1]16'!E46</f>
        <v>0</v>
      </c>
      <c r="F44" s="15">
        <f t="shared" si="6"/>
        <v>300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'[1]16'!B47</f>
        <v>270</v>
      </c>
      <c r="C45" s="16">
        <f>'[1]16'!C47</f>
        <v>0</v>
      </c>
      <c r="D45" s="16">
        <f>'[1]16'!D47</f>
        <v>30</v>
      </c>
      <c r="E45" s="16">
        <f>'[1]16'!E47</f>
        <v>0</v>
      </c>
      <c r="F45" s="15">
        <f t="shared" si="6"/>
        <v>300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'[1]16'!B48</f>
        <v>270</v>
      </c>
      <c r="C46" s="16">
        <f>'[1]16'!C48</f>
        <v>0</v>
      </c>
      <c r="D46" s="16">
        <f>'[1]16'!D48</f>
        <v>30</v>
      </c>
      <c r="E46" s="16">
        <f>'[1]16'!E48</f>
        <v>0</v>
      </c>
      <c r="F46" s="15">
        <f t="shared" si="6"/>
        <v>300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'[1]16'!B49</f>
        <v>270</v>
      </c>
      <c r="C47" s="16">
        <f>'[1]16'!C49</f>
        <v>0</v>
      </c>
      <c r="D47" s="16">
        <f>'[1]16'!D49</f>
        <v>30</v>
      </c>
      <c r="E47" s="16">
        <f>'[1]16'!E49</f>
        <v>0</v>
      </c>
      <c r="F47" s="15">
        <f t="shared" si="6"/>
        <v>300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270</v>
      </c>
      <c r="C48" s="16">
        <f>'[1]16'!C50</f>
        <v>0</v>
      </c>
      <c r="D48" s="16">
        <f>'[1]16'!D50</f>
        <v>30</v>
      </c>
      <c r="E48" s="16">
        <f>'[1]16'!E50</f>
        <v>0</v>
      </c>
      <c r="F48" s="15">
        <f t="shared" si="6"/>
        <v>300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270</v>
      </c>
      <c r="C49" s="16">
        <f>'[1]16'!C51</f>
        <v>0</v>
      </c>
      <c r="D49" s="16">
        <f>'[1]16'!D51</f>
        <v>30</v>
      </c>
      <c r="E49" s="16">
        <f>'[1]16'!E51</f>
        <v>0</v>
      </c>
      <c r="F49" s="15">
        <f t="shared" si="6"/>
        <v>300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270</v>
      </c>
      <c r="C50" s="16">
        <f>'[1]16'!C52</f>
        <v>0</v>
      </c>
      <c r="D50" s="16">
        <f>'[1]16'!D52</f>
        <v>30</v>
      </c>
      <c r="E50" s="16">
        <f>'[1]16'!E52</f>
        <v>0</v>
      </c>
      <c r="F50" s="15">
        <f t="shared" si="6"/>
        <v>300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270</v>
      </c>
      <c r="C51" s="16">
        <f>'[1]16'!C53</f>
        <v>0</v>
      </c>
      <c r="D51" s="16">
        <f>'[1]16'!D53</f>
        <v>30</v>
      </c>
      <c r="E51" s="16">
        <f>'[1]16'!E53</f>
        <v>0</v>
      </c>
      <c r="F51" s="15">
        <f t="shared" si="6"/>
        <v>300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270</v>
      </c>
      <c r="C52" s="16">
        <f>'[1]16'!C54</f>
        <v>0</v>
      </c>
      <c r="D52" s="16">
        <f>'[1]16'!D54</f>
        <v>30</v>
      </c>
      <c r="E52" s="16">
        <f>'[1]16'!E54</f>
        <v>0</v>
      </c>
      <c r="F52" s="15">
        <f t="shared" si="6"/>
        <v>300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270</v>
      </c>
      <c r="C53" s="16">
        <f>'[1]16'!C55</f>
        <v>0</v>
      </c>
      <c r="D53" s="16">
        <f>'[1]16'!D55</f>
        <v>30</v>
      </c>
      <c r="E53" s="16">
        <f>'[1]16'!E55</f>
        <v>0</v>
      </c>
      <c r="F53" s="15">
        <f t="shared" si="6"/>
        <v>300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270</v>
      </c>
      <c r="C54" s="16">
        <f>'[1]16'!C56</f>
        <v>0</v>
      </c>
      <c r="D54" s="16">
        <f>'[1]16'!D56</f>
        <v>30</v>
      </c>
      <c r="E54" s="16">
        <f>'[1]16'!E56</f>
        <v>0</v>
      </c>
      <c r="F54" s="15">
        <f t="shared" si="6"/>
        <v>300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270</v>
      </c>
      <c r="C55" s="16">
        <f>'[1]16'!C57</f>
        <v>0</v>
      </c>
      <c r="D55" s="16">
        <f>'[1]16'!D57</f>
        <v>30</v>
      </c>
      <c r="E55" s="16">
        <f>'[1]16'!E57</f>
        <v>0</v>
      </c>
      <c r="F55" s="15">
        <f t="shared" si="6"/>
        <v>300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270</v>
      </c>
      <c r="C56" s="16">
        <f>'[1]16'!C58</f>
        <v>0</v>
      </c>
      <c r="D56" s="16">
        <f>'[1]16'!D58</f>
        <v>30</v>
      </c>
      <c r="E56" s="16">
        <f>'[1]16'!E58</f>
        <v>0</v>
      </c>
      <c r="F56" s="15">
        <f t="shared" si="6"/>
        <v>300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270</v>
      </c>
      <c r="C57" s="16">
        <f>'[1]16'!C59</f>
        <v>0</v>
      </c>
      <c r="D57" s="16">
        <f>'[1]16'!D59</f>
        <v>30</v>
      </c>
      <c r="E57" s="16">
        <f>'[1]16'!E59</f>
        <v>0</v>
      </c>
      <c r="F57" s="15">
        <f t="shared" si="6"/>
        <v>300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270</v>
      </c>
      <c r="C58" s="16">
        <f>'[1]16'!C60</f>
        <v>0</v>
      </c>
      <c r="D58" s="16">
        <f>'[1]16'!D60</f>
        <v>30</v>
      </c>
      <c r="E58" s="16">
        <f>'[1]16'!E60</f>
        <v>0</v>
      </c>
      <c r="F58" s="15">
        <f t="shared" si="6"/>
        <v>300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270</v>
      </c>
      <c r="C59" s="16">
        <f>'[1]16'!C61</f>
        <v>0</v>
      </c>
      <c r="D59" s="16">
        <f>'[1]16'!D61</f>
        <v>30</v>
      </c>
      <c r="E59" s="16">
        <f>'[1]16'!E61</f>
        <v>0</v>
      </c>
      <c r="F59" s="15">
        <f t="shared" si="6"/>
        <v>300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270</v>
      </c>
      <c r="C60" s="16">
        <f>'[1]16'!C62</f>
        <v>0</v>
      </c>
      <c r="D60" s="16">
        <f>'[1]16'!D62</f>
        <v>30</v>
      </c>
      <c r="E60" s="16">
        <f>'[1]16'!E62</f>
        <v>0</v>
      </c>
      <c r="F60" s="15">
        <f t="shared" si="6"/>
        <v>300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270</v>
      </c>
      <c r="C61" s="16">
        <f>'[1]16'!C63</f>
        <v>0</v>
      </c>
      <c r="D61" s="16">
        <f>'[1]16'!D63</f>
        <v>30</v>
      </c>
      <c r="E61" s="16">
        <f>'[1]16'!E63</f>
        <v>0</v>
      </c>
      <c r="F61" s="15">
        <f t="shared" si="6"/>
        <v>300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270</v>
      </c>
      <c r="C62" s="16">
        <f>'[1]16'!C64</f>
        <v>0</v>
      </c>
      <c r="D62" s="16">
        <f>'[1]16'!D64</f>
        <v>30</v>
      </c>
      <c r="E62" s="16">
        <f>'[1]16'!E64</f>
        <v>0</v>
      </c>
      <c r="F62" s="15">
        <f t="shared" si="6"/>
        <v>300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270</v>
      </c>
      <c r="C63" s="16">
        <f>'[1]16'!C65</f>
        <v>0</v>
      </c>
      <c r="D63" s="16">
        <f>'[1]16'!D65</f>
        <v>30</v>
      </c>
      <c r="E63" s="16">
        <f>'[1]16'!E65</f>
        <v>0</v>
      </c>
      <c r="F63" s="15">
        <f t="shared" si="6"/>
        <v>300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270</v>
      </c>
      <c r="C64" s="16">
        <f>'[1]16'!C66</f>
        <v>0</v>
      </c>
      <c r="D64" s="16">
        <f>'[1]16'!D66</f>
        <v>30</v>
      </c>
      <c r="E64" s="16">
        <f>'[1]16'!E66</f>
        <v>0</v>
      </c>
      <c r="F64" s="15">
        <f t="shared" si="6"/>
        <v>300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270</v>
      </c>
      <c r="C65" s="16">
        <f>'[1]16'!C67</f>
        <v>0</v>
      </c>
      <c r="D65" s="16">
        <f>'[1]16'!D67</f>
        <v>30</v>
      </c>
      <c r="E65" s="16">
        <f>'[1]16'!E67</f>
        <v>0</v>
      </c>
      <c r="F65" s="15">
        <f t="shared" si="6"/>
        <v>300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270</v>
      </c>
      <c r="C66" s="16">
        <f>'[1]16'!C68</f>
        <v>0</v>
      </c>
      <c r="D66" s="16">
        <f>'[1]16'!D68</f>
        <v>30</v>
      </c>
      <c r="E66" s="16">
        <f>'[1]16'!E68</f>
        <v>0</v>
      </c>
      <c r="F66" s="15">
        <f t="shared" si="6"/>
        <v>300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270</v>
      </c>
      <c r="C67" s="16">
        <f>'[1]16'!C69</f>
        <v>0</v>
      </c>
      <c r="D67" s="16">
        <f>'[1]16'!D69</f>
        <v>30</v>
      </c>
      <c r="E67" s="16">
        <f>'[1]16'!E69</f>
        <v>0</v>
      </c>
      <c r="F67" s="15">
        <f t="shared" si="6"/>
        <v>300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270</v>
      </c>
      <c r="C68" s="16">
        <f>'[1]16'!C70</f>
        <v>0</v>
      </c>
      <c r="D68" s="16">
        <f>'[1]16'!D70</f>
        <v>30</v>
      </c>
      <c r="E68" s="16">
        <f>'[1]16'!E70</f>
        <v>0</v>
      </c>
      <c r="F68" s="15">
        <f t="shared" si="6"/>
        <v>300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270</v>
      </c>
      <c r="C69" s="16">
        <f>'[1]16'!C71</f>
        <v>0</v>
      </c>
      <c r="D69" s="16">
        <f>'[1]16'!D71</f>
        <v>30</v>
      </c>
      <c r="E69" s="16">
        <f>'[1]16'!E71</f>
        <v>0</v>
      </c>
      <c r="F69" s="15">
        <f t="shared" ref="F69:F98" si="17">SUM(B69:E69)</f>
        <v>300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270</v>
      </c>
      <c r="C70" s="16">
        <f>'[1]16'!C72</f>
        <v>0</v>
      </c>
      <c r="D70" s="16">
        <f>'[1]16'!D72</f>
        <v>30</v>
      </c>
      <c r="E70" s="16">
        <f>'[1]16'!E72</f>
        <v>0</v>
      </c>
      <c r="F70" s="15">
        <f t="shared" si="17"/>
        <v>300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270</v>
      </c>
      <c r="C71" s="16">
        <f>'[1]16'!C73</f>
        <v>0</v>
      </c>
      <c r="D71" s="16">
        <f>'[1]16'!D73</f>
        <v>30</v>
      </c>
      <c r="E71" s="16">
        <f>'[1]16'!E73</f>
        <v>0</v>
      </c>
      <c r="F71" s="15">
        <f t="shared" si="17"/>
        <v>300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270</v>
      </c>
      <c r="C72" s="16">
        <f>'[1]16'!C74</f>
        <v>0</v>
      </c>
      <c r="D72" s="16">
        <f>'[1]16'!D74</f>
        <v>30</v>
      </c>
      <c r="E72" s="16">
        <f>'[1]16'!E74</f>
        <v>0</v>
      </c>
      <c r="F72" s="15">
        <f t="shared" si="17"/>
        <v>300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270</v>
      </c>
      <c r="C73" s="16">
        <f>'[1]16'!C75</f>
        <v>0</v>
      </c>
      <c r="D73" s="16">
        <f>'[1]16'!D75</f>
        <v>30</v>
      </c>
      <c r="E73" s="16">
        <f>'[1]16'!E75</f>
        <v>0</v>
      </c>
      <c r="F73" s="15">
        <f t="shared" si="17"/>
        <v>300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270</v>
      </c>
      <c r="C74" s="16">
        <f>'[1]16'!C76</f>
        <v>0</v>
      </c>
      <c r="D74" s="16">
        <f>'[1]16'!D76</f>
        <v>30</v>
      </c>
      <c r="E74" s="16">
        <f>'[1]16'!E76</f>
        <v>0</v>
      </c>
      <c r="F74" s="15">
        <f t="shared" si="17"/>
        <v>300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270</v>
      </c>
      <c r="C75" s="16">
        <f>'[1]16'!C77</f>
        <v>0</v>
      </c>
      <c r="D75" s="16">
        <f>'[1]16'!D77</f>
        <v>30</v>
      </c>
      <c r="E75" s="16">
        <f>'[1]16'!E77</f>
        <v>0</v>
      </c>
      <c r="F75" s="15">
        <f t="shared" si="17"/>
        <v>300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270</v>
      </c>
      <c r="C76" s="16">
        <f>'[1]16'!C78</f>
        <v>0</v>
      </c>
      <c r="D76" s="16">
        <f>'[1]16'!D78</f>
        <v>30</v>
      </c>
      <c r="E76" s="16">
        <f>'[1]16'!E78</f>
        <v>0</v>
      </c>
      <c r="F76" s="15">
        <f t="shared" si="17"/>
        <v>300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270</v>
      </c>
      <c r="C77" s="16">
        <f>'[1]16'!C79</f>
        <v>0</v>
      </c>
      <c r="D77" s="16">
        <f>'[1]16'!D79</f>
        <v>30</v>
      </c>
      <c r="E77" s="16">
        <f>'[1]16'!E79</f>
        <v>0</v>
      </c>
      <c r="F77" s="15">
        <f t="shared" si="17"/>
        <v>300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270</v>
      </c>
      <c r="C78" s="16">
        <f>'[1]16'!C80</f>
        <v>0</v>
      </c>
      <c r="D78" s="16">
        <f>'[1]16'!D80</f>
        <v>30</v>
      </c>
      <c r="E78" s="16">
        <f>'[1]16'!E80</f>
        <v>0</v>
      </c>
      <c r="F78" s="15">
        <f t="shared" si="17"/>
        <v>300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270</v>
      </c>
      <c r="C79" s="16">
        <f>'[1]16'!C81</f>
        <v>0</v>
      </c>
      <c r="D79" s="16">
        <f>'[1]16'!D81</f>
        <v>30</v>
      </c>
      <c r="E79" s="16">
        <f>'[1]16'!E81</f>
        <v>0</v>
      </c>
      <c r="F79" s="15">
        <f t="shared" si="17"/>
        <v>300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270</v>
      </c>
      <c r="C80" s="16">
        <f>'[1]16'!C82</f>
        <v>0</v>
      </c>
      <c r="D80" s="16">
        <f>'[1]16'!D82</f>
        <v>30</v>
      </c>
      <c r="E80" s="16">
        <f>'[1]16'!E82</f>
        <v>0</v>
      </c>
      <c r="F80" s="15">
        <f t="shared" si="17"/>
        <v>300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270</v>
      </c>
      <c r="C81" s="16">
        <f>'[1]16'!C83</f>
        <v>0</v>
      </c>
      <c r="D81" s="16">
        <f>'[1]16'!D83</f>
        <v>30</v>
      </c>
      <c r="E81" s="16">
        <f>'[1]16'!E83</f>
        <v>0</v>
      </c>
      <c r="F81" s="15">
        <f t="shared" si="17"/>
        <v>300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270</v>
      </c>
      <c r="C82" s="16">
        <f>'[1]16'!C84</f>
        <v>0</v>
      </c>
      <c r="D82" s="16">
        <f>'[1]16'!D84</f>
        <v>30</v>
      </c>
      <c r="E82" s="16">
        <f>'[1]16'!E84</f>
        <v>0</v>
      </c>
      <c r="F82" s="15">
        <f t="shared" si="17"/>
        <v>300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270</v>
      </c>
      <c r="C83" s="16">
        <f>'[1]16'!C85</f>
        <v>0</v>
      </c>
      <c r="D83" s="16">
        <f>'[1]16'!D85</f>
        <v>30</v>
      </c>
      <c r="E83" s="16">
        <f>'[1]16'!E85</f>
        <v>0</v>
      </c>
      <c r="F83" s="15">
        <f t="shared" si="17"/>
        <v>300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270</v>
      </c>
      <c r="C84" s="16">
        <f>'[1]16'!C86</f>
        <v>0</v>
      </c>
      <c r="D84" s="16">
        <f>'[1]16'!D86</f>
        <v>30</v>
      </c>
      <c r="E84" s="16">
        <f>'[1]16'!E86</f>
        <v>0</v>
      </c>
      <c r="F84" s="15">
        <f t="shared" si="17"/>
        <v>300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270</v>
      </c>
      <c r="C85" s="16">
        <f>'[1]16'!C87</f>
        <v>0</v>
      </c>
      <c r="D85" s="16">
        <f>'[1]16'!D87</f>
        <v>30</v>
      </c>
      <c r="E85" s="16">
        <f>'[1]16'!E87</f>
        <v>0</v>
      </c>
      <c r="F85" s="15">
        <f t="shared" si="17"/>
        <v>300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270</v>
      </c>
      <c r="C86" s="16">
        <f>'[1]16'!C88</f>
        <v>0</v>
      </c>
      <c r="D86" s="16">
        <f>'[1]16'!D88</f>
        <v>30</v>
      </c>
      <c r="E86" s="16">
        <f>'[1]16'!E88</f>
        <v>0</v>
      </c>
      <c r="F86" s="15">
        <f t="shared" si="17"/>
        <v>300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270</v>
      </c>
      <c r="C87" s="16">
        <f>'[1]16'!C89</f>
        <v>0</v>
      </c>
      <c r="D87" s="16">
        <f>'[1]16'!D89</f>
        <v>30</v>
      </c>
      <c r="E87" s="16">
        <f>'[1]16'!E89</f>
        <v>0</v>
      </c>
      <c r="F87" s="15">
        <f t="shared" si="17"/>
        <v>300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270</v>
      </c>
      <c r="C88" s="16">
        <f>'[1]16'!C90</f>
        <v>0</v>
      </c>
      <c r="D88" s="16">
        <f>'[1]16'!D90</f>
        <v>30</v>
      </c>
      <c r="E88" s="16">
        <f>'[1]16'!E90</f>
        <v>0</v>
      </c>
      <c r="F88" s="15">
        <f t="shared" si="17"/>
        <v>300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270</v>
      </c>
      <c r="C89" s="16">
        <f>'[1]16'!C91</f>
        <v>0</v>
      </c>
      <c r="D89" s="16">
        <f>'[1]16'!D91</f>
        <v>30</v>
      </c>
      <c r="E89" s="16">
        <f>'[1]16'!E91</f>
        <v>0</v>
      </c>
      <c r="F89" s="15">
        <f t="shared" si="17"/>
        <v>300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270</v>
      </c>
      <c r="C90" s="16">
        <f>'[1]16'!C92</f>
        <v>0</v>
      </c>
      <c r="D90" s="16">
        <f>'[1]16'!D92</f>
        <v>30</v>
      </c>
      <c r="E90" s="16">
        <f>'[1]16'!E92</f>
        <v>0</v>
      </c>
      <c r="F90" s="15">
        <f t="shared" si="17"/>
        <v>300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270</v>
      </c>
      <c r="C91" s="16">
        <f>'[1]16'!C93</f>
        <v>0</v>
      </c>
      <c r="D91" s="16">
        <f>'[1]16'!D93</f>
        <v>30</v>
      </c>
      <c r="E91" s="16">
        <f>'[1]16'!E93</f>
        <v>0</v>
      </c>
      <c r="F91" s="15">
        <f t="shared" si="17"/>
        <v>300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270</v>
      </c>
      <c r="C92" s="16">
        <f>'[1]16'!C94</f>
        <v>0</v>
      </c>
      <c r="D92" s="16">
        <f>'[1]16'!D94</f>
        <v>30</v>
      </c>
      <c r="E92" s="16">
        <f>'[1]16'!E94</f>
        <v>0</v>
      </c>
      <c r="F92" s="15">
        <f t="shared" si="17"/>
        <v>300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270</v>
      </c>
      <c r="C93" s="16">
        <f>'[1]16'!C95</f>
        <v>0</v>
      </c>
      <c r="D93" s="16">
        <f>'[1]16'!D95</f>
        <v>30</v>
      </c>
      <c r="E93" s="16">
        <f>'[1]16'!E95</f>
        <v>0</v>
      </c>
      <c r="F93" s="15">
        <f t="shared" si="17"/>
        <v>300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270</v>
      </c>
      <c r="C94" s="16">
        <f>'[1]16'!C96</f>
        <v>0</v>
      </c>
      <c r="D94" s="16">
        <f>'[1]16'!D96</f>
        <v>30</v>
      </c>
      <c r="E94" s="16">
        <f>'[1]16'!E96</f>
        <v>0</v>
      </c>
      <c r="F94" s="15">
        <f t="shared" si="17"/>
        <v>300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270</v>
      </c>
      <c r="C95" s="16">
        <f>'[1]16'!C97</f>
        <v>0</v>
      </c>
      <c r="D95" s="16">
        <f>'[1]16'!D97</f>
        <v>30</v>
      </c>
      <c r="E95" s="16">
        <f>'[1]16'!E97</f>
        <v>0</v>
      </c>
      <c r="F95" s="15">
        <f t="shared" si="17"/>
        <v>300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270</v>
      </c>
      <c r="C96" s="16">
        <f>'[1]16'!C98</f>
        <v>0</v>
      </c>
      <c r="D96" s="16">
        <f>'[1]16'!D98</f>
        <v>30</v>
      </c>
      <c r="E96" s="16">
        <f>'[1]16'!E98</f>
        <v>0</v>
      </c>
      <c r="F96" s="15">
        <f t="shared" si="17"/>
        <v>300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270</v>
      </c>
      <c r="C97" s="16">
        <f>'[1]16'!C99</f>
        <v>0</v>
      </c>
      <c r="D97" s="16">
        <f>'[1]16'!D99</f>
        <v>30</v>
      </c>
      <c r="E97" s="16">
        <f>'[1]16'!E99</f>
        <v>0</v>
      </c>
      <c r="F97" s="15">
        <f t="shared" si="17"/>
        <v>300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270</v>
      </c>
      <c r="C98" s="16">
        <f>'[1]16'!C100</f>
        <v>0</v>
      </c>
      <c r="D98" s="16">
        <f>'[1]16'!D100</f>
        <v>30</v>
      </c>
      <c r="E98" s="16">
        <f>'[1]16'!E100</f>
        <v>0</v>
      </c>
      <c r="F98" s="15">
        <f t="shared" si="17"/>
        <v>300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45398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'[2]16'!B5</f>
        <v>40</v>
      </c>
      <c r="C3" s="200">
        <f>'[2]16'!C5</f>
        <v>50</v>
      </c>
      <c r="D3" s="200">
        <f>'[2]16'!D5</f>
        <v>0</v>
      </c>
      <c r="E3" s="200">
        <f>'[2]16'!E5</f>
        <v>0</v>
      </c>
      <c r="F3" s="15">
        <f>SUM(B3:E3)</f>
        <v>90</v>
      </c>
      <c r="G3" s="199">
        <f>'[2]16'!H5</f>
        <v>0</v>
      </c>
      <c r="H3" s="200">
        <f>'[2]16'!I5</f>
        <v>0</v>
      </c>
      <c r="I3" s="200">
        <f>'[2]16'!J5</f>
        <v>0</v>
      </c>
      <c r="J3" s="200">
        <f>'[2]16'!K5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'[2]16'!B6</f>
        <v>40</v>
      </c>
      <c r="C4" s="200">
        <f>'[2]16'!C6</f>
        <v>50</v>
      </c>
      <c r="D4" s="200">
        <f>'[2]16'!D6</f>
        <v>0</v>
      </c>
      <c r="E4" s="200">
        <f>'[2]16'!E6</f>
        <v>0</v>
      </c>
      <c r="F4" s="15">
        <f>SUM(B4:E4)</f>
        <v>90</v>
      </c>
      <c r="G4" s="199">
        <f>'[2]16'!H6</f>
        <v>0</v>
      </c>
      <c r="H4" s="200">
        <f>'[2]16'!I6</f>
        <v>0</v>
      </c>
      <c r="I4" s="200">
        <f>'[2]16'!J6</f>
        <v>0</v>
      </c>
      <c r="J4" s="200">
        <f>'[2]16'!K6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'[2]16'!B7</f>
        <v>40</v>
      </c>
      <c r="C5" s="200">
        <f>'[2]16'!C7</f>
        <v>50</v>
      </c>
      <c r="D5" s="200">
        <f>'[2]16'!D7</f>
        <v>0</v>
      </c>
      <c r="E5" s="200">
        <f>'[2]16'!E7</f>
        <v>0</v>
      </c>
      <c r="F5" s="15">
        <f t="shared" ref="F5:F68" si="6">SUM(B5:E5)</f>
        <v>90</v>
      </c>
      <c r="G5" s="199">
        <f>'[2]16'!H7</f>
        <v>0</v>
      </c>
      <c r="H5" s="200">
        <f>'[2]16'!I7</f>
        <v>0</v>
      </c>
      <c r="I5" s="200">
        <f>'[2]16'!J7</f>
        <v>0</v>
      </c>
      <c r="J5" s="200">
        <f>'[2]16'!K7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'[2]16'!B8</f>
        <v>40</v>
      </c>
      <c r="C6" s="200">
        <f>'[2]16'!C8</f>
        <v>50</v>
      </c>
      <c r="D6" s="200">
        <f>'[2]16'!D8</f>
        <v>0</v>
      </c>
      <c r="E6" s="200">
        <f>'[2]16'!E8</f>
        <v>0</v>
      </c>
      <c r="F6" s="15">
        <f t="shared" si="6"/>
        <v>90</v>
      </c>
      <c r="G6" s="199">
        <f>'[2]16'!H8</f>
        <v>0</v>
      </c>
      <c r="H6" s="200">
        <f>'[2]16'!I8</f>
        <v>0</v>
      </c>
      <c r="I6" s="200">
        <f>'[2]16'!J8</f>
        <v>0</v>
      </c>
      <c r="J6" s="200">
        <f>'[2]16'!K8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'[2]16'!B9</f>
        <v>40</v>
      </c>
      <c r="C7" s="200">
        <f>'[2]16'!C9</f>
        <v>50</v>
      </c>
      <c r="D7" s="200">
        <f>'[2]16'!D9</f>
        <v>0</v>
      </c>
      <c r="E7" s="200">
        <f>'[2]16'!E9</f>
        <v>0</v>
      </c>
      <c r="F7" s="15">
        <f t="shared" si="6"/>
        <v>90</v>
      </c>
      <c r="G7" s="199">
        <f>'[2]16'!H9</f>
        <v>0</v>
      </c>
      <c r="H7" s="200">
        <f>'[2]16'!I9</f>
        <v>0</v>
      </c>
      <c r="I7" s="200">
        <f>'[2]16'!J9</f>
        <v>0</v>
      </c>
      <c r="J7" s="200">
        <f>'[2]16'!K9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'[2]16'!B10</f>
        <v>40</v>
      </c>
      <c r="C8" s="200">
        <f>'[2]16'!C10</f>
        <v>50</v>
      </c>
      <c r="D8" s="200">
        <f>'[2]16'!D10</f>
        <v>0</v>
      </c>
      <c r="E8" s="200">
        <f>'[2]16'!E10</f>
        <v>0</v>
      </c>
      <c r="F8" s="15">
        <f t="shared" si="6"/>
        <v>90</v>
      </c>
      <c r="G8" s="199">
        <f>'[2]16'!H10</f>
        <v>0</v>
      </c>
      <c r="H8" s="200">
        <f>'[2]16'!I10</f>
        <v>0</v>
      </c>
      <c r="I8" s="200">
        <f>'[2]16'!J10</f>
        <v>0</v>
      </c>
      <c r="J8" s="200">
        <f>'[2]16'!K10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'[2]16'!B11</f>
        <v>40</v>
      </c>
      <c r="C9" s="200">
        <f>'[2]16'!C11</f>
        <v>50</v>
      </c>
      <c r="D9" s="200">
        <f>'[2]16'!D11</f>
        <v>0</v>
      </c>
      <c r="E9" s="200">
        <f>'[2]16'!E11</f>
        <v>0</v>
      </c>
      <c r="F9" s="15">
        <f t="shared" si="6"/>
        <v>90</v>
      </c>
      <c r="G9" s="199">
        <f>'[2]16'!H11</f>
        <v>0</v>
      </c>
      <c r="H9" s="200">
        <f>'[2]16'!I11</f>
        <v>0</v>
      </c>
      <c r="I9" s="200">
        <f>'[2]16'!J11</f>
        <v>0</v>
      </c>
      <c r="J9" s="200">
        <f>'[2]16'!K11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'[2]16'!B12</f>
        <v>40</v>
      </c>
      <c r="C10" s="200">
        <f>'[2]16'!C12</f>
        <v>50</v>
      </c>
      <c r="D10" s="200">
        <f>'[2]16'!D12</f>
        <v>0</v>
      </c>
      <c r="E10" s="200">
        <f>'[2]16'!E12</f>
        <v>0</v>
      </c>
      <c r="F10" s="15">
        <f t="shared" si="6"/>
        <v>90</v>
      </c>
      <c r="G10" s="199">
        <f>'[2]16'!H12</f>
        <v>0</v>
      </c>
      <c r="H10" s="200">
        <f>'[2]16'!I12</f>
        <v>0</v>
      </c>
      <c r="I10" s="200">
        <f>'[2]16'!J12</f>
        <v>0</v>
      </c>
      <c r="J10" s="200">
        <f>'[2]16'!K12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'[2]16'!B13</f>
        <v>40</v>
      </c>
      <c r="C11" s="200">
        <f>'[2]16'!C13</f>
        <v>50</v>
      </c>
      <c r="D11" s="200">
        <f>'[2]16'!D13</f>
        <v>0</v>
      </c>
      <c r="E11" s="200">
        <f>'[2]16'!E13</f>
        <v>0</v>
      </c>
      <c r="F11" s="15">
        <f t="shared" si="6"/>
        <v>90</v>
      </c>
      <c r="G11" s="199">
        <f>'[2]16'!H13</f>
        <v>0</v>
      </c>
      <c r="H11" s="200">
        <f>'[2]16'!I13</f>
        <v>0</v>
      </c>
      <c r="I11" s="200">
        <f>'[2]16'!J13</f>
        <v>0</v>
      </c>
      <c r="J11" s="200">
        <f>'[2]16'!K13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'[2]16'!B14</f>
        <v>40</v>
      </c>
      <c r="C12" s="200">
        <f>'[2]16'!C14</f>
        <v>50</v>
      </c>
      <c r="D12" s="200">
        <f>'[2]16'!D14</f>
        <v>0</v>
      </c>
      <c r="E12" s="200">
        <f>'[2]16'!E14</f>
        <v>0</v>
      </c>
      <c r="F12" s="15">
        <f t="shared" si="6"/>
        <v>90</v>
      </c>
      <c r="G12" s="199">
        <f>'[2]16'!H14</f>
        <v>0</v>
      </c>
      <c r="H12" s="200">
        <f>'[2]16'!I14</f>
        <v>0</v>
      </c>
      <c r="I12" s="200">
        <f>'[2]16'!J14</f>
        <v>0</v>
      </c>
      <c r="J12" s="200">
        <f>'[2]16'!K14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'[2]16'!B15</f>
        <v>40</v>
      </c>
      <c r="C13" s="200">
        <f>'[2]16'!C15</f>
        <v>50</v>
      </c>
      <c r="D13" s="200">
        <f>'[2]16'!D15</f>
        <v>0</v>
      </c>
      <c r="E13" s="200">
        <f>'[2]16'!E15</f>
        <v>0</v>
      </c>
      <c r="F13" s="15">
        <f t="shared" si="6"/>
        <v>90</v>
      </c>
      <c r="G13" s="199">
        <f>'[2]16'!H15</f>
        <v>0</v>
      </c>
      <c r="H13" s="200">
        <f>'[2]16'!I15</f>
        <v>0</v>
      </c>
      <c r="I13" s="200">
        <f>'[2]16'!J15</f>
        <v>0</v>
      </c>
      <c r="J13" s="200">
        <f>'[2]16'!K15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'[2]16'!B16</f>
        <v>40</v>
      </c>
      <c r="C14" s="200">
        <f>'[2]16'!C16</f>
        <v>50</v>
      </c>
      <c r="D14" s="200">
        <f>'[2]16'!D16</f>
        <v>0</v>
      </c>
      <c r="E14" s="200">
        <f>'[2]16'!E16</f>
        <v>0</v>
      </c>
      <c r="F14" s="15">
        <f t="shared" si="6"/>
        <v>90</v>
      </c>
      <c r="G14" s="199">
        <f>'[2]16'!H16</f>
        <v>0</v>
      </c>
      <c r="H14" s="200">
        <f>'[2]16'!I16</f>
        <v>0</v>
      </c>
      <c r="I14" s="200">
        <f>'[2]16'!J16</f>
        <v>0</v>
      </c>
      <c r="J14" s="200">
        <f>'[2]16'!K16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'[2]16'!B17</f>
        <v>40</v>
      </c>
      <c r="C15" s="200">
        <f>'[2]16'!C17</f>
        <v>50</v>
      </c>
      <c r="D15" s="200">
        <f>'[2]16'!D17</f>
        <v>0</v>
      </c>
      <c r="E15" s="200">
        <f>'[2]16'!E17</f>
        <v>0</v>
      </c>
      <c r="F15" s="15">
        <f t="shared" si="6"/>
        <v>90</v>
      </c>
      <c r="G15" s="199">
        <f>'[2]16'!H17</f>
        <v>0</v>
      </c>
      <c r="H15" s="200">
        <f>'[2]16'!I17</f>
        <v>0</v>
      </c>
      <c r="I15" s="200">
        <f>'[2]16'!J17</f>
        <v>0</v>
      </c>
      <c r="J15" s="200">
        <f>'[2]16'!K17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'[2]16'!B18</f>
        <v>40</v>
      </c>
      <c r="C16" s="200">
        <f>'[2]16'!C18</f>
        <v>50</v>
      </c>
      <c r="D16" s="200">
        <f>'[2]16'!D18</f>
        <v>0</v>
      </c>
      <c r="E16" s="200">
        <f>'[2]16'!E18</f>
        <v>0</v>
      </c>
      <c r="F16" s="15">
        <f t="shared" si="6"/>
        <v>90</v>
      </c>
      <c r="G16" s="199">
        <f>'[2]16'!H18</f>
        <v>0</v>
      </c>
      <c r="H16" s="200">
        <f>'[2]16'!I18</f>
        <v>0</v>
      </c>
      <c r="I16" s="200">
        <f>'[2]16'!J18</f>
        <v>0</v>
      </c>
      <c r="J16" s="200">
        <f>'[2]16'!K18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'[2]16'!B19</f>
        <v>40</v>
      </c>
      <c r="C17" s="200">
        <f>'[2]16'!C19</f>
        <v>50</v>
      </c>
      <c r="D17" s="200">
        <f>'[2]16'!D19</f>
        <v>0</v>
      </c>
      <c r="E17" s="200">
        <f>'[2]16'!E19</f>
        <v>0</v>
      </c>
      <c r="F17" s="15">
        <f t="shared" si="6"/>
        <v>90</v>
      </c>
      <c r="G17" s="199">
        <f>'[2]16'!H19</f>
        <v>0</v>
      </c>
      <c r="H17" s="200">
        <f>'[2]16'!I19</f>
        <v>0</v>
      </c>
      <c r="I17" s="200">
        <f>'[2]16'!J19</f>
        <v>0</v>
      </c>
      <c r="J17" s="200">
        <f>'[2]16'!K19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'[2]16'!B20</f>
        <v>40</v>
      </c>
      <c r="C18" s="200">
        <f>'[2]16'!C20</f>
        <v>50</v>
      </c>
      <c r="D18" s="200">
        <f>'[2]16'!D20</f>
        <v>0</v>
      </c>
      <c r="E18" s="200">
        <f>'[2]16'!E20</f>
        <v>0</v>
      </c>
      <c r="F18" s="15">
        <f t="shared" si="6"/>
        <v>90</v>
      </c>
      <c r="G18" s="199">
        <f>'[2]16'!H20</f>
        <v>0</v>
      </c>
      <c r="H18" s="200">
        <f>'[2]16'!I20</f>
        <v>0</v>
      </c>
      <c r="I18" s="200">
        <f>'[2]16'!J20</f>
        <v>0</v>
      </c>
      <c r="J18" s="200">
        <f>'[2]16'!K20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'[2]16'!B21</f>
        <v>40</v>
      </c>
      <c r="C19" s="200">
        <f>'[2]16'!C21</f>
        <v>50</v>
      </c>
      <c r="D19" s="200">
        <f>'[2]16'!D21</f>
        <v>0</v>
      </c>
      <c r="E19" s="200">
        <f>'[2]16'!E21</f>
        <v>0</v>
      </c>
      <c r="F19" s="15">
        <f t="shared" si="6"/>
        <v>90</v>
      </c>
      <c r="G19" s="199">
        <f>'[2]16'!H21</f>
        <v>0</v>
      </c>
      <c r="H19" s="200">
        <f>'[2]16'!I21</f>
        <v>0</v>
      </c>
      <c r="I19" s="200">
        <f>'[2]16'!J21</f>
        <v>0</v>
      </c>
      <c r="J19" s="200">
        <f>'[2]16'!K21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'[2]16'!B22</f>
        <v>40</v>
      </c>
      <c r="C20" s="200">
        <f>'[2]16'!C22</f>
        <v>50</v>
      </c>
      <c r="D20" s="200">
        <f>'[2]16'!D22</f>
        <v>0</v>
      </c>
      <c r="E20" s="200">
        <f>'[2]16'!E22</f>
        <v>0</v>
      </c>
      <c r="F20" s="15">
        <f t="shared" si="6"/>
        <v>90</v>
      </c>
      <c r="G20" s="199">
        <f>'[2]16'!H22</f>
        <v>0</v>
      </c>
      <c r="H20" s="200">
        <f>'[2]16'!I22</f>
        <v>0</v>
      </c>
      <c r="I20" s="200">
        <f>'[2]16'!J22</f>
        <v>0</v>
      </c>
      <c r="J20" s="200">
        <f>'[2]16'!K22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'[2]16'!B23</f>
        <v>40</v>
      </c>
      <c r="C21" s="200">
        <f>'[2]16'!C23</f>
        <v>50</v>
      </c>
      <c r="D21" s="200">
        <f>'[2]16'!D23</f>
        <v>0</v>
      </c>
      <c r="E21" s="200">
        <f>'[2]16'!E23</f>
        <v>0</v>
      </c>
      <c r="F21" s="15">
        <f t="shared" si="6"/>
        <v>90</v>
      </c>
      <c r="G21" s="199">
        <f>'[2]16'!H23</f>
        <v>0</v>
      </c>
      <c r="H21" s="200">
        <f>'[2]16'!I23</f>
        <v>0</v>
      </c>
      <c r="I21" s="200">
        <f>'[2]16'!J23</f>
        <v>0</v>
      </c>
      <c r="J21" s="200">
        <f>'[2]16'!K23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'[2]16'!B24</f>
        <v>40</v>
      </c>
      <c r="C22" s="200">
        <f>'[2]16'!C24</f>
        <v>50</v>
      </c>
      <c r="D22" s="200">
        <f>'[2]16'!D24</f>
        <v>0</v>
      </c>
      <c r="E22" s="200">
        <f>'[2]16'!E24</f>
        <v>0</v>
      </c>
      <c r="F22" s="15">
        <f t="shared" si="6"/>
        <v>90</v>
      </c>
      <c r="G22" s="199">
        <f>'[2]16'!H24</f>
        <v>0</v>
      </c>
      <c r="H22" s="200">
        <f>'[2]16'!I24</f>
        <v>0</v>
      </c>
      <c r="I22" s="200">
        <f>'[2]16'!J24</f>
        <v>0</v>
      </c>
      <c r="J22" s="200">
        <f>'[2]16'!K24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'[2]16'!B25</f>
        <v>40</v>
      </c>
      <c r="C23" s="200">
        <f>'[2]16'!C25</f>
        <v>50</v>
      </c>
      <c r="D23" s="200">
        <f>'[2]16'!D25</f>
        <v>0</v>
      </c>
      <c r="E23" s="200">
        <f>'[2]16'!E25</f>
        <v>0</v>
      </c>
      <c r="F23" s="15">
        <f t="shared" si="6"/>
        <v>90</v>
      </c>
      <c r="G23" s="199">
        <f>'[2]16'!H25</f>
        <v>0</v>
      </c>
      <c r="H23" s="200">
        <f>'[2]16'!I25</f>
        <v>0</v>
      </c>
      <c r="I23" s="200">
        <f>'[2]16'!J25</f>
        <v>0</v>
      </c>
      <c r="J23" s="200">
        <f>'[2]16'!K25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'[2]16'!B26</f>
        <v>40</v>
      </c>
      <c r="C24" s="200">
        <f>'[2]16'!C26</f>
        <v>50</v>
      </c>
      <c r="D24" s="200">
        <f>'[2]16'!D26</f>
        <v>0</v>
      </c>
      <c r="E24" s="200">
        <f>'[2]16'!E26</f>
        <v>0</v>
      </c>
      <c r="F24" s="15">
        <f t="shared" si="6"/>
        <v>90</v>
      </c>
      <c r="G24" s="199">
        <f>'[2]16'!H26</f>
        <v>0</v>
      </c>
      <c r="H24" s="200">
        <f>'[2]16'!I26</f>
        <v>0</v>
      </c>
      <c r="I24" s="200">
        <f>'[2]16'!J26</f>
        <v>0</v>
      </c>
      <c r="J24" s="200">
        <f>'[2]16'!K26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'[2]16'!B27</f>
        <v>40</v>
      </c>
      <c r="C25" s="200">
        <f>'[2]16'!C27</f>
        <v>50</v>
      </c>
      <c r="D25" s="200">
        <f>'[2]16'!D27</f>
        <v>0</v>
      </c>
      <c r="E25" s="200">
        <f>'[2]16'!E27</f>
        <v>0</v>
      </c>
      <c r="F25" s="15">
        <f t="shared" si="6"/>
        <v>90</v>
      </c>
      <c r="G25" s="199">
        <f>'[2]16'!H27</f>
        <v>0</v>
      </c>
      <c r="H25" s="200">
        <f>'[2]16'!I27</f>
        <v>0</v>
      </c>
      <c r="I25" s="200">
        <f>'[2]16'!J27</f>
        <v>0</v>
      </c>
      <c r="J25" s="200">
        <f>'[2]16'!K27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'[2]16'!B28</f>
        <v>40</v>
      </c>
      <c r="C26" s="200">
        <f>'[2]16'!C28</f>
        <v>50</v>
      </c>
      <c r="D26" s="200">
        <f>'[2]16'!D28</f>
        <v>0</v>
      </c>
      <c r="E26" s="200">
        <f>'[2]16'!E28</f>
        <v>0</v>
      </c>
      <c r="F26" s="15">
        <f t="shared" si="6"/>
        <v>90</v>
      </c>
      <c r="G26" s="199">
        <f>'[2]16'!H28</f>
        <v>0</v>
      </c>
      <c r="H26" s="200">
        <f>'[2]16'!I28</f>
        <v>0</v>
      </c>
      <c r="I26" s="200">
        <f>'[2]16'!J28</f>
        <v>0</v>
      </c>
      <c r="J26" s="200">
        <f>'[2]16'!K28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'[2]16'!B29</f>
        <v>40</v>
      </c>
      <c r="C27" s="200">
        <f>'[2]16'!C29</f>
        <v>50</v>
      </c>
      <c r="D27" s="200">
        <f>'[2]16'!D29</f>
        <v>0</v>
      </c>
      <c r="E27" s="200">
        <f>'[2]16'!E29</f>
        <v>0</v>
      </c>
      <c r="F27" s="15">
        <f t="shared" si="6"/>
        <v>90</v>
      </c>
      <c r="G27" s="199">
        <f>'[2]16'!H29</f>
        <v>0</v>
      </c>
      <c r="H27" s="200">
        <f>'[2]16'!I29</f>
        <v>0</v>
      </c>
      <c r="I27" s="200">
        <f>'[2]16'!J29</f>
        <v>0</v>
      </c>
      <c r="J27" s="200">
        <f>'[2]16'!K29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'[2]16'!B30</f>
        <v>40</v>
      </c>
      <c r="C28" s="200">
        <f>'[2]16'!C30</f>
        <v>50</v>
      </c>
      <c r="D28" s="200">
        <f>'[2]16'!D30</f>
        <v>0</v>
      </c>
      <c r="E28" s="200">
        <f>'[2]16'!E30</f>
        <v>0</v>
      </c>
      <c r="F28" s="15">
        <f t="shared" si="6"/>
        <v>90</v>
      </c>
      <c r="G28" s="199">
        <f>'[2]16'!H30</f>
        <v>0</v>
      </c>
      <c r="H28" s="200">
        <f>'[2]16'!I30</f>
        <v>0</v>
      </c>
      <c r="I28" s="200">
        <f>'[2]16'!J30</f>
        <v>0</v>
      </c>
      <c r="J28" s="200">
        <f>'[2]16'!K30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'[2]16'!B31</f>
        <v>40</v>
      </c>
      <c r="C29" s="200">
        <f>'[2]16'!C31</f>
        <v>50</v>
      </c>
      <c r="D29" s="200">
        <f>'[2]16'!D31</f>
        <v>0</v>
      </c>
      <c r="E29" s="200">
        <f>'[2]16'!E31</f>
        <v>0</v>
      </c>
      <c r="F29" s="15">
        <f t="shared" si="6"/>
        <v>90</v>
      </c>
      <c r="G29" s="199">
        <f>'[2]16'!H31</f>
        <v>0</v>
      </c>
      <c r="H29" s="200">
        <f>'[2]16'!I31</f>
        <v>0</v>
      </c>
      <c r="I29" s="200">
        <f>'[2]16'!J31</f>
        <v>0</v>
      </c>
      <c r="J29" s="200">
        <f>'[2]16'!K31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'[2]16'!B32</f>
        <v>40</v>
      </c>
      <c r="C30" s="200">
        <f>'[2]16'!C32</f>
        <v>50</v>
      </c>
      <c r="D30" s="200">
        <f>'[2]16'!D32</f>
        <v>0</v>
      </c>
      <c r="E30" s="200">
        <f>'[2]16'!E32</f>
        <v>0</v>
      </c>
      <c r="F30" s="15">
        <f t="shared" si="6"/>
        <v>90</v>
      </c>
      <c r="G30" s="199">
        <f>'[2]16'!H32</f>
        <v>0</v>
      </c>
      <c r="H30" s="200">
        <f>'[2]16'!I32</f>
        <v>0</v>
      </c>
      <c r="I30" s="200">
        <f>'[2]16'!J32</f>
        <v>0</v>
      </c>
      <c r="J30" s="200">
        <f>'[2]16'!K32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'[2]16'!B33</f>
        <v>40</v>
      </c>
      <c r="C31" s="200">
        <f>'[2]16'!C33</f>
        <v>50</v>
      </c>
      <c r="D31" s="200">
        <f>'[2]16'!D33</f>
        <v>0</v>
      </c>
      <c r="E31" s="200">
        <f>'[2]16'!E33</f>
        <v>0</v>
      </c>
      <c r="F31" s="15">
        <f t="shared" si="6"/>
        <v>90</v>
      </c>
      <c r="G31" s="199">
        <f>'[2]16'!H33</f>
        <v>0</v>
      </c>
      <c r="H31" s="200">
        <f>'[2]16'!I33</f>
        <v>0</v>
      </c>
      <c r="I31" s="200">
        <f>'[2]16'!J33</f>
        <v>0</v>
      </c>
      <c r="J31" s="200">
        <f>'[2]16'!K33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'[2]16'!B34</f>
        <v>40</v>
      </c>
      <c r="C32" s="200">
        <f>'[2]16'!C34</f>
        <v>50</v>
      </c>
      <c r="D32" s="200">
        <f>'[2]16'!D34</f>
        <v>0</v>
      </c>
      <c r="E32" s="200">
        <f>'[2]16'!E34</f>
        <v>0</v>
      </c>
      <c r="F32" s="15">
        <f t="shared" si="6"/>
        <v>90</v>
      </c>
      <c r="G32" s="199">
        <f>'[2]16'!H34</f>
        <v>0</v>
      </c>
      <c r="H32" s="200">
        <f>'[2]16'!I34</f>
        <v>0</v>
      </c>
      <c r="I32" s="200">
        <f>'[2]16'!J34</f>
        <v>0</v>
      </c>
      <c r="J32" s="200">
        <f>'[2]16'!K34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'[2]16'!B35</f>
        <v>40</v>
      </c>
      <c r="C33" s="200">
        <f>'[2]16'!C35</f>
        <v>50</v>
      </c>
      <c r="D33" s="200">
        <f>'[2]16'!D35</f>
        <v>0</v>
      </c>
      <c r="E33" s="200">
        <f>'[2]16'!E35</f>
        <v>0</v>
      </c>
      <c r="F33" s="15">
        <f t="shared" si="6"/>
        <v>90</v>
      </c>
      <c r="G33" s="199">
        <f>'[2]16'!H35</f>
        <v>0</v>
      </c>
      <c r="H33" s="200">
        <f>'[2]16'!I35</f>
        <v>0</v>
      </c>
      <c r="I33" s="200">
        <f>'[2]16'!J35</f>
        <v>0</v>
      </c>
      <c r="J33" s="200">
        <f>'[2]16'!K35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'[2]16'!B36</f>
        <v>40</v>
      </c>
      <c r="C34" s="200">
        <f>'[2]16'!C36</f>
        <v>50</v>
      </c>
      <c r="D34" s="200">
        <f>'[2]16'!D36</f>
        <v>0</v>
      </c>
      <c r="E34" s="200">
        <f>'[2]16'!E36</f>
        <v>0</v>
      </c>
      <c r="F34" s="15">
        <f t="shared" si="6"/>
        <v>90</v>
      </c>
      <c r="G34" s="199">
        <f>'[2]16'!H36</f>
        <v>0</v>
      </c>
      <c r="H34" s="200">
        <f>'[2]16'!I36</f>
        <v>0</v>
      </c>
      <c r="I34" s="200">
        <f>'[2]16'!J36</f>
        <v>0</v>
      </c>
      <c r="J34" s="200">
        <f>'[2]16'!K36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'[2]16'!B37</f>
        <v>40</v>
      </c>
      <c r="C35" s="200">
        <f>'[2]16'!C37</f>
        <v>50</v>
      </c>
      <c r="D35" s="200">
        <f>'[2]16'!D37</f>
        <v>0</v>
      </c>
      <c r="E35" s="200">
        <f>'[2]16'!E37</f>
        <v>0</v>
      </c>
      <c r="F35" s="15">
        <f t="shared" si="6"/>
        <v>90</v>
      </c>
      <c r="G35" s="199">
        <f>'[2]16'!H37</f>
        <v>0</v>
      </c>
      <c r="H35" s="200">
        <f>'[2]16'!I37</f>
        <v>0</v>
      </c>
      <c r="I35" s="200">
        <f>'[2]16'!J37</f>
        <v>0</v>
      </c>
      <c r="J35" s="200">
        <f>'[2]16'!K37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'[2]16'!B38</f>
        <v>40</v>
      </c>
      <c r="C36" s="200">
        <f>'[2]16'!C38</f>
        <v>50</v>
      </c>
      <c r="D36" s="200">
        <f>'[2]16'!D38</f>
        <v>0</v>
      </c>
      <c r="E36" s="200">
        <f>'[2]16'!E38</f>
        <v>0</v>
      </c>
      <c r="F36" s="15">
        <f t="shared" si="6"/>
        <v>90</v>
      </c>
      <c r="G36" s="199">
        <f>'[2]16'!H38</f>
        <v>0</v>
      </c>
      <c r="H36" s="200">
        <f>'[2]16'!I38</f>
        <v>0</v>
      </c>
      <c r="I36" s="200">
        <f>'[2]16'!J38</f>
        <v>0</v>
      </c>
      <c r="J36" s="200">
        <f>'[2]16'!K38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'[2]16'!B39</f>
        <v>40</v>
      </c>
      <c r="C37" s="200">
        <f>'[2]16'!C39</f>
        <v>50</v>
      </c>
      <c r="D37" s="200">
        <f>'[2]16'!D39</f>
        <v>0</v>
      </c>
      <c r="E37" s="200">
        <f>'[2]16'!E39</f>
        <v>0</v>
      </c>
      <c r="F37" s="15">
        <f t="shared" si="6"/>
        <v>90</v>
      </c>
      <c r="G37" s="199">
        <f>'[2]16'!H39</f>
        <v>0</v>
      </c>
      <c r="H37" s="200">
        <f>'[2]16'!I39</f>
        <v>0</v>
      </c>
      <c r="I37" s="200">
        <f>'[2]16'!J39</f>
        <v>0</v>
      </c>
      <c r="J37" s="200">
        <f>'[2]16'!K39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'[2]16'!B40</f>
        <v>40</v>
      </c>
      <c r="C38" s="200">
        <f>'[2]16'!C40</f>
        <v>50</v>
      </c>
      <c r="D38" s="200">
        <f>'[2]16'!D40</f>
        <v>0</v>
      </c>
      <c r="E38" s="200">
        <f>'[2]16'!E40</f>
        <v>0</v>
      </c>
      <c r="F38" s="15">
        <f t="shared" si="6"/>
        <v>90</v>
      </c>
      <c r="G38" s="199">
        <f>'[2]16'!H40</f>
        <v>0</v>
      </c>
      <c r="H38" s="200">
        <f>'[2]16'!I40</f>
        <v>0</v>
      </c>
      <c r="I38" s="200">
        <f>'[2]16'!J40</f>
        <v>0</v>
      </c>
      <c r="J38" s="200">
        <f>'[2]16'!K40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'[2]16'!B41</f>
        <v>40</v>
      </c>
      <c r="C39" s="200">
        <f>'[2]16'!C41</f>
        <v>50</v>
      </c>
      <c r="D39" s="200">
        <f>'[2]16'!D41</f>
        <v>0</v>
      </c>
      <c r="E39" s="200">
        <f>'[2]16'!E41</f>
        <v>0</v>
      </c>
      <c r="F39" s="15">
        <f t="shared" si="6"/>
        <v>90</v>
      </c>
      <c r="G39" s="199">
        <f>'[2]16'!H41</f>
        <v>0</v>
      </c>
      <c r="H39" s="200">
        <f>'[2]16'!I41</f>
        <v>0</v>
      </c>
      <c r="I39" s="200">
        <f>'[2]16'!J41</f>
        <v>0</v>
      </c>
      <c r="J39" s="200">
        <f>'[2]16'!K41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'[2]16'!B42</f>
        <v>40</v>
      </c>
      <c r="C40" s="200">
        <f>'[2]16'!C42</f>
        <v>50</v>
      </c>
      <c r="D40" s="200">
        <f>'[2]16'!D42</f>
        <v>0</v>
      </c>
      <c r="E40" s="200">
        <f>'[2]16'!E42</f>
        <v>0</v>
      </c>
      <c r="F40" s="15">
        <f t="shared" si="6"/>
        <v>90</v>
      </c>
      <c r="G40" s="199">
        <f>'[2]16'!H42</f>
        <v>0</v>
      </c>
      <c r="H40" s="200">
        <f>'[2]16'!I42</f>
        <v>0</v>
      </c>
      <c r="I40" s="200">
        <f>'[2]16'!J42</f>
        <v>0</v>
      </c>
      <c r="J40" s="200">
        <f>'[2]16'!K42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'[2]16'!B43</f>
        <v>40</v>
      </c>
      <c r="C41" s="200">
        <f>'[2]16'!C43</f>
        <v>50</v>
      </c>
      <c r="D41" s="200">
        <f>'[2]16'!D43</f>
        <v>0</v>
      </c>
      <c r="E41" s="200">
        <f>'[2]16'!E43</f>
        <v>0</v>
      </c>
      <c r="F41" s="15">
        <f t="shared" si="6"/>
        <v>90</v>
      </c>
      <c r="G41" s="199">
        <f>'[2]16'!H43</f>
        <v>0</v>
      </c>
      <c r="H41" s="200">
        <f>'[2]16'!I43</f>
        <v>0</v>
      </c>
      <c r="I41" s="200">
        <f>'[2]16'!J43</f>
        <v>0</v>
      </c>
      <c r="J41" s="200">
        <f>'[2]16'!K43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'[2]16'!B44</f>
        <v>40</v>
      </c>
      <c r="C42" s="200">
        <f>'[2]16'!C44</f>
        <v>50</v>
      </c>
      <c r="D42" s="200">
        <f>'[2]16'!D44</f>
        <v>0</v>
      </c>
      <c r="E42" s="200">
        <f>'[2]16'!E44</f>
        <v>0</v>
      </c>
      <c r="F42" s="15">
        <f t="shared" si="6"/>
        <v>90</v>
      </c>
      <c r="G42" s="199">
        <f>'[2]16'!H44</f>
        <v>0</v>
      </c>
      <c r="H42" s="200">
        <f>'[2]16'!I44</f>
        <v>0</v>
      </c>
      <c r="I42" s="200">
        <f>'[2]16'!J44</f>
        <v>0</v>
      </c>
      <c r="J42" s="200">
        <f>'[2]16'!K44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'[2]16'!B45</f>
        <v>40</v>
      </c>
      <c r="C43" s="200">
        <f>'[2]16'!C45</f>
        <v>50</v>
      </c>
      <c r="D43" s="200">
        <f>'[2]16'!D45</f>
        <v>0</v>
      </c>
      <c r="E43" s="200">
        <f>'[2]16'!E45</f>
        <v>0</v>
      </c>
      <c r="F43" s="15">
        <f t="shared" si="6"/>
        <v>90</v>
      </c>
      <c r="G43" s="199">
        <f>'[2]16'!H45</f>
        <v>0</v>
      </c>
      <c r="H43" s="200">
        <f>'[2]16'!I45</f>
        <v>0</v>
      </c>
      <c r="I43" s="200">
        <f>'[2]16'!J45</f>
        <v>0</v>
      </c>
      <c r="J43" s="200">
        <f>'[2]16'!K45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'[2]16'!B46</f>
        <v>40</v>
      </c>
      <c r="C44" s="200">
        <f>'[2]16'!C46</f>
        <v>50</v>
      </c>
      <c r="D44" s="200">
        <f>'[2]16'!D46</f>
        <v>0</v>
      </c>
      <c r="E44" s="200">
        <f>'[2]16'!E46</f>
        <v>0</v>
      </c>
      <c r="F44" s="15">
        <f t="shared" si="6"/>
        <v>90</v>
      </c>
      <c r="G44" s="199">
        <f>'[2]16'!H46</f>
        <v>0</v>
      </c>
      <c r="H44" s="200">
        <f>'[2]16'!I46</f>
        <v>0</v>
      </c>
      <c r="I44" s="200">
        <f>'[2]16'!J46</f>
        <v>0</v>
      </c>
      <c r="J44" s="200">
        <f>'[2]16'!K46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'[2]16'!B47</f>
        <v>40</v>
      </c>
      <c r="C45" s="200">
        <f>'[2]16'!C47</f>
        <v>50</v>
      </c>
      <c r="D45" s="200">
        <f>'[2]16'!D47</f>
        <v>0</v>
      </c>
      <c r="E45" s="200">
        <f>'[2]16'!E47</f>
        <v>0</v>
      </c>
      <c r="F45" s="15">
        <f t="shared" si="6"/>
        <v>90</v>
      </c>
      <c r="G45" s="199">
        <f>'[2]16'!H47</f>
        <v>0</v>
      </c>
      <c r="H45" s="200">
        <f>'[2]16'!I47</f>
        <v>0</v>
      </c>
      <c r="I45" s="200">
        <f>'[2]16'!J47</f>
        <v>0</v>
      </c>
      <c r="J45" s="200">
        <f>'[2]16'!K47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'[2]16'!B48</f>
        <v>40</v>
      </c>
      <c r="C46" s="200">
        <f>'[2]16'!C48</f>
        <v>50</v>
      </c>
      <c r="D46" s="200">
        <f>'[2]16'!D48</f>
        <v>0</v>
      </c>
      <c r="E46" s="200">
        <f>'[2]16'!E48</f>
        <v>0</v>
      </c>
      <c r="F46" s="15">
        <f t="shared" si="6"/>
        <v>90</v>
      </c>
      <c r="G46" s="199">
        <f>'[2]16'!H48</f>
        <v>0</v>
      </c>
      <c r="H46" s="200">
        <f>'[2]16'!I48</f>
        <v>0</v>
      </c>
      <c r="I46" s="200">
        <f>'[2]16'!J48</f>
        <v>0</v>
      </c>
      <c r="J46" s="200">
        <f>'[2]16'!K48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'[2]16'!B49</f>
        <v>40</v>
      </c>
      <c r="C47" s="200">
        <f>'[2]16'!C49</f>
        <v>50</v>
      </c>
      <c r="D47" s="200">
        <f>'[2]16'!D49</f>
        <v>0</v>
      </c>
      <c r="E47" s="200">
        <f>'[2]16'!E49</f>
        <v>0</v>
      </c>
      <c r="F47" s="15">
        <f t="shared" si="6"/>
        <v>90</v>
      </c>
      <c r="G47" s="199">
        <f>'[2]16'!H49</f>
        <v>0</v>
      </c>
      <c r="H47" s="200">
        <f>'[2]16'!I49</f>
        <v>0</v>
      </c>
      <c r="I47" s="200">
        <f>'[2]16'!J49</f>
        <v>0</v>
      </c>
      <c r="J47" s="200">
        <f>'[2]16'!K49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'[2]16'!B50</f>
        <v>40</v>
      </c>
      <c r="C48" s="200">
        <f>'[2]16'!C50</f>
        <v>50</v>
      </c>
      <c r="D48" s="200">
        <f>'[2]16'!D50</f>
        <v>0</v>
      </c>
      <c r="E48" s="200">
        <f>'[2]16'!E50</f>
        <v>0</v>
      </c>
      <c r="F48" s="15">
        <f t="shared" si="6"/>
        <v>90</v>
      </c>
      <c r="G48" s="199">
        <f>'[2]16'!H50</f>
        <v>0</v>
      </c>
      <c r="H48" s="200">
        <f>'[2]16'!I50</f>
        <v>0</v>
      </c>
      <c r="I48" s="200">
        <f>'[2]16'!J50</f>
        <v>0</v>
      </c>
      <c r="J48" s="200">
        <f>'[2]16'!K50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'[2]16'!B51</f>
        <v>40</v>
      </c>
      <c r="C49" s="200">
        <f>'[2]16'!C51</f>
        <v>50</v>
      </c>
      <c r="D49" s="200">
        <f>'[2]16'!D51</f>
        <v>0</v>
      </c>
      <c r="E49" s="200">
        <f>'[2]16'!E51</f>
        <v>0</v>
      </c>
      <c r="F49" s="15">
        <f t="shared" si="6"/>
        <v>90</v>
      </c>
      <c r="G49" s="199">
        <f>'[2]16'!H51</f>
        <v>0</v>
      </c>
      <c r="H49" s="200">
        <f>'[2]16'!I51</f>
        <v>0</v>
      </c>
      <c r="I49" s="200">
        <f>'[2]16'!J51</f>
        <v>0</v>
      </c>
      <c r="J49" s="200">
        <f>'[2]16'!K51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'[2]16'!B52</f>
        <v>40</v>
      </c>
      <c r="C50" s="200">
        <f>'[2]16'!C52</f>
        <v>50</v>
      </c>
      <c r="D50" s="200">
        <f>'[2]16'!D52</f>
        <v>0</v>
      </c>
      <c r="E50" s="200">
        <f>'[2]16'!E52</f>
        <v>0</v>
      </c>
      <c r="F50" s="15">
        <f t="shared" si="6"/>
        <v>90</v>
      </c>
      <c r="G50" s="199">
        <f>'[2]16'!H52</f>
        <v>0</v>
      </c>
      <c r="H50" s="200">
        <f>'[2]16'!I52</f>
        <v>0</v>
      </c>
      <c r="I50" s="200">
        <f>'[2]16'!J52</f>
        <v>0</v>
      </c>
      <c r="J50" s="200">
        <f>'[2]16'!K52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'[2]16'!B53</f>
        <v>40</v>
      </c>
      <c r="C51" s="200">
        <f>'[2]16'!C53</f>
        <v>50</v>
      </c>
      <c r="D51" s="200">
        <f>'[2]16'!D53</f>
        <v>0</v>
      </c>
      <c r="E51" s="200">
        <f>'[2]16'!E53</f>
        <v>0</v>
      </c>
      <c r="F51" s="15">
        <f t="shared" si="6"/>
        <v>90</v>
      </c>
      <c r="G51" s="199">
        <f>'[2]16'!H53</f>
        <v>0</v>
      </c>
      <c r="H51" s="200">
        <f>'[2]16'!I53</f>
        <v>0</v>
      </c>
      <c r="I51" s="200">
        <f>'[2]16'!J53</f>
        <v>0</v>
      </c>
      <c r="J51" s="200">
        <f>'[2]16'!K53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'[2]16'!B54</f>
        <v>40</v>
      </c>
      <c r="C52" s="200">
        <f>'[2]16'!C54</f>
        <v>50</v>
      </c>
      <c r="D52" s="200">
        <f>'[2]16'!D54</f>
        <v>0</v>
      </c>
      <c r="E52" s="200">
        <f>'[2]16'!E54</f>
        <v>0</v>
      </c>
      <c r="F52" s="15">
        <f t="shared" si="6"/>
        <v>90</v>
      </c>
      <c r="G52" s="199">
        <f>'[2]16'!H54</f>
        <v>0</v>
      </c>
      <c r="H52" s="200">
        <f>'[2]16'!I54</f>
        <v>0</v>
      </c>
      <c r="I52" s="200">
        <f>'[2]16'!J54</f>
        <v>0</v>
      </c>
      <c r="J52" s="200">
        <f>'[2]16'!K54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'[2]16'!B55</f>
        <v>40</v>
      </c>
      <c r="C53" s="200">
        <f>'[2]16'!C55</f>
        <v>50</v>
      </c>
      <c r="D53" s="200">
        <f>'[2]16'!D55</f>
        <v>0</v>
      </c>
      <c r="E53" s="200">
        <f>'[2]16'!E55</f>
        <v>0</v>
      </c>
      <c r="F53" s="15">
        <f t="shared" si="6"/>
        <v>90</v>
      </c>
      <c r="G53" s="199">
        <f>'[2]16'!H55</f>
        <v>0</v>
      </c>
      <c r="H53" s="200">
        <f>'[2]16'!I55</f>
        <v>0</v>
      </c>
      <c r="I53" s="200">
        <f>'[2]16'!J55</f>
        <v>0</v>
      </c>
      <c r="J53" s="200">
        <f>'[2]16'!K55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'[2]16'!B56</f>
        <v>40</v>
      </c>
      <c r="C54" s="200">
        <f>'[2]16'!C56</f>
        <v>50</v>
      </c>
      <c r="D54" s="200">
        <f>'[2]16'!D56</f>
        <v>0</v>
      </c>
      <c r="E54" s="200">
        <f>'[2]16'!E56</f>
        <v>0</v>
      </c>
      <c r="F54" s="15">
        <f t="shared" si="6"/>
        <v>90</v>
      </c>
      <c r="G54" s="199">
        <f>'[2]16'!H56</f>
        <v>0</v>
      </c>
      <c r="H54" s="200">
        <f>'[2]16'!I56</f>
        <v>0</v>
      </c>
      <c r="I54" s="200">
        <f>'[2]16'!J56</f>
        <v>0</v>
      </c>
      <c r="J54" s="200">
        <f>'[2]16'!K56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'[2]16'!B57</f>
        <v>40</v>
      </c>
      <c r="C55" s="200">
        <f>'[2]16'!C57</f>
        <v>50</v>
      </c>
      <c r="D55" s="200">
        <f>'[2]16'!D57</f>
        <v>0</v>
      </c>
      <c r="E55" s="200">
        <f>'[2]16'!E57</f>
        <v>0</v>
      </c>
      <c r="F55" s="15">
        <f t="shared" si="6"/>
        <v>90</v>
      </c>
      <c r="G55" s="199">
        <f>'[2]16'!H57</f>
        <v>0</v>
      </c>
      <c r="H55" s="200">
        <f>'[2]16'!I57</f>
        <v>0</v>
      </c>
      <c r="I55" s="200">
        <f>'[2]16'!J57</f>
        <v>0</v>
      </c>
      <c r="J55" s="200">
        <f>'[2]16'!K57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'[2]16'!B58</f>
        <v>40</v>
      </c>
      <c r="C56" s="200">
        <f>'[2]16'!C58</f>
        <v>50</v>
      </c>
      <c r="D56" s="200">
        <f>'[2]16'!D58</f>
        <v>0</v>
      </c>
      <c r="E56" s="200">
        <f>'[2]16'!E58</f>
        <v>0</v>
      </c>
      <c r="F56" s="15">
        <f t="shared" si="6"/>
        <v>90</v>
      </c>
      <c r="G56" s="199">
        <f>'[2]16'!H58</f>
        <v>0</v>
      </c>
      <c r="H56" s="200">
        <f>'[2]16'!I58</f>
        <v>0</v>
      </c>
      <c r="I56" s="200">
        <f>'[2]16'!J58</f>
        <v>0</v>
      </c>
      <c r="J56" s="200">
        <f>'[2]16'!K58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'[2]16'!B59</f>
        <v>40</v>
      </c>
      <c r="C57" s="200">
        <f>'[2]16'!C59</f>
        <v>50</v>
      </c>
      <c r="D57" s="200">
        <f>'[2]16'!D59</f>
        <v>0</v>
      </c>
      <c r="E57" s="200">
        <f>'[2]16'!E59</f>
        <v>0</v>
      </c>
      <c r="F57" s="15">
        <f t="shared" si="6"/>
        <v>90</v>
      </c>
      <c r="G57" s="199">
        <f>'[2]16'!H59</f>
        <v>0</v>
      </c>
      <c r="H57" s="200">
        <f>'[2]16'!I59</f>
        <v>0</v>
      </c>
      <c r="I57" s="200">
        <f>'[2]16'!J59</f>
        <v>0</v>
      </c>
      <c r="J57" s="200">
        <f>'[2]16'!K59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'[2]16'!B60</f>
        <v>40</v>
      </c>
      <c r="C58" s="200">
        <f>'[2]16'!C60</f>
        <v>50</v>
      </c>
      <c r="D58" s="200">
        <f>'[2]16'!D60</f>
        <v>0</v>
      </c>
      <c r="E58" s="200">
        <f>'[2]16'!E60</f>
        <v>0</v>
      </c>
      <c r="F58" s="15">
        <f t="shared" si="6"/>
        <v>90</v>
      </c>
      <c r="G58" s="199">
        <f>'[2]16'!H60</f>
        <v>0</v>
      </c>
      <c r="H58" s="200">
        <f>'[2]16'!I60</f>
        <v>0</v>
      </c>
      <c r="I58" s="200">
        <f>'[2]16'!J60</f>
        <v>0</v>
      </c>
      <c r="J58" s="200">
        <f>'[2]16'!K60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'[2]16'!B61</f>
        <v>40</v>
      </c>
      <c r="C59" s="200">
        <f>'[2]16'!C61</f>
        <v>50</v>
      </c>
      <c r="D59" s="200">
        <f>'[2]16'!D61</f>
        <v>0</v>
      </c>
      <c r="E59" s="200">
        <f>'[2]16'!E61</f>
        <v>0</v>
      </c>
      <c r="F59" s="15">
        <f t="shared" si="6"/>
        <v>90</v>
      </c>
      <c r="G59" s="199">
        <f>'[2]16'!H61</f>
        <v>0</v>
      </c>
      <c r="H59" s="200">
        <f>'[2]16'!I61</f>
        <v>0</v>
      </c>
      <c r="I59" s="200">
        <f>'[2]16'!J61</f>
        <v>0</v>
      </c>
      <c r="J59" s="200">
        <f>'[2]16'!K61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'[2]16'!B62</f>
        <v>40</v>
      </c>
      <c r="C60" s="200">
        <f>'[2]16'!C62</f>
        <v>50</v>
      </c>
      <c r="D60" s="200">
        <f>'[2]16'!D62</f>
        <v>0</v>
      </c>
      <c r="E60" s="200">
        <f>'[2]16'!E62</f>
        <v>0</v>
      </c>
      <c r="F60" s="15">
        <f t="shared" si="6"/>
        <v>90</v>
      </c>
      <c r="G60" s="199">
        <f>'[2]16'!H62</f>
        <v>0</v>
      </c>
      <c r="H60" s="200">
        <f>'[2]16'!I62</f>
        <v>0</v>
      </c>
      <c r="I60" s="200">
        <f>'[2]16'!J62</f>
        <v>0</v>
      </c>
      <c r="J60" s="200">
        <f>'[2]16'!K62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'[2]16'!B63</f>
        <v>40</v>
      </c>
      <c r="C61" s="200">
        <f>'[2]16'!C63</f>
        <v>50</v>
      </c>
      <c r="D61" s="200">
        <f>'[2]16'!D63</f>
        <v>0</v>
      </c>
      <c r="E61" s="200">
        <f>'[2]16'!E63</f>
        <v>0</v>
      </c>
      <c r="F61" s="15">
        <f t="shared" si="6"/>
        <v>90</v>
      </c>
      <c r="G61" s="199">
        <f>'[2]16'!H63</f>
        <v>0</v>
      </c>
      <c r="H61" s="200">
        <f>'[2]16'!I63</f>
        <v>0</v>
      </c>
      <c r="I61" s="200">
        <f>'[2]16'!J63</f>
        <v>0</v>
      </c>
      <c r="J61" s="200">
        <f>'[2]16'!K63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'[2]16'!B64</f>
        <v>40</v>
      </c>
      <c r="C62" s="200">
        <f>'[2]16'!C64</f>
        <v>50</v>
      </c>
      <c r="D62" s="200">
        <f>'[2]16'!D64</f>
        <v>0</v>
      </c>
      <c r="E62" s="200">
        <f>'[2]16'!E64</f>
        <v>0</v>
      </c>
      <c r="F62" s="15">
        <f t="shared" si="6"/>
        <v>90</v>
      </c>
      <c r="G62" s="199">
        <f>'[2]16'!H64</f>
        <v>0</v>
      </c>
      <c r="H62" s="200">
        <f>'[2]16'!I64</f>
        <v>0</v>
      </c>
      <c r="I62" s="200">
        <f>'[2]16'!J64</f>
        <v>0</v>
      </c>
      <c r="J62" s="200">
        <f>'[2]16'!K64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'[2]16'!B65</f>
        <v>40</v>
      </c>
      <c r="C63" s="200">
        <f>'[2]16'!C65</f>
        <v>50</v>
      </c>
      <c r="D63" s="200">
        <f>'[2]16'!D65</f>
        <v>0</v>
      </c>
      <c r="E63" s="200">
        <f>'[2]16'!E65</f>
        <v>0</v>
      </c>
      <c r="F63" s="15">
        <f t="shared" si="6"/>
        <v>90</v>
      </c>
      <c r="G63" s="199">
        <f>'[2]16'!H65</f>
        <v>0</v>
      </c>
      <c r="H63" s="200">
        <f>'[2]16'!I65</f>
        <v>0</v>
      </c>
      <c r="I63" s="200">
        <f>'[2]16'!J65</f>
        <v>0</v>
      </c>
      <c r="J63" s="200">
        <f>'[2]16'!K65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'[2]16'!B66</f>
        <v>40</v>
      </c>
      <c r="C64" s="200">
        <f>'[2]16'!C66</f>
        <v>50</v>
      </c>
      <c r="D64" s="200">
        <f>'[2]16'!D66</f>
        <v>0</v>
      </c>
      <c r="E64" s="200">
        <f>'[2]16'!E66</f>
        <v>0</v>
      </c>
      <c r="F64" s="15">
        <f t="shared" si="6"/>
        <v>90</v>
      </c>
      <c r="G64" s="199">
        <f>'[2]16'!H66</f>
        <v>0</v>
      </c>
      <c r="H64" s="200">
        <f>'[2]16'!I66</f>
        <v>0</v>
      </c>
      <c r="I64" s="200">
        <f>'[2]16'!J66</f>
        <v>0</v>
      </c>
      <c r="J64" s="200">
        <f>'[2]16'!K66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'[2]16'!B67</f>
        <v>40</v>
      </c>
      <c r="C65" s="200">
        <f>'[2]16'!C67</f>
        <v>50</v>
      </c>
      <c r="D65" s="200">
        <f>'[2]16'!D67</f>
        <v>0</v>
      </c>
      <c r="E65" s="200">
        <f>'[2]16'!E67</f>
        <v>0</v>
      </c>
      <c r="F65" s="15">
        <f t="shared" si="6"/>
        <v>90</v>
      </c>
      <c r="G65" s="199">
        <f>'[2]16'!H67</f>
        <v>0</v>
      </c>
      <c r="H65" s="200">
        <f>'[2]16'!I67</f>
        <v>0</v>
      </c>
      <c r="I65" s="200">
        <f>'[2]16'!J67</f>
        <v>0</v>
      </c>
      <c r="J65" s="200">
        <f>'[2]16'!K67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'[2]16'!B68</f>
        <v>40</v>
      </c>
      <c r="C66" s="200">
        <f>'[2]16'!C68</f>
        <v>50</v>
      </c>
      <c r="D66" s="200">
        <f>'[2]16'!D68</f>
        <v>0</v>
      </c>
      <c r="E66" s="200">
        <f>'[2]16'!E68</f>
        <v>0</v>
      </c>
      <c r="F66" s="15">
        <f t="shared" si="6"/>
        <v>90</v>
      </c>
      <c r="G66" s="199">
        <f>'[2]16'!H68</f>
        <v>0</v>
      </c>
      <c r="H66" s="200">
        <f>'[2]16'!I68</f>
        <v>0</v>
      </c>
      <c r="I66" s="200">
        <f>'[2]16'!J68</f>
        <v>0</v>
      </c>
      <c r="J66" s="200">
        <f>'[2]16'!K68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'[2]16'!B69</f>
        <v>40</v>
      </c>
      <c r="C67" s="200">
        <f>'[2]16'!C69</f>
        <v>50</v>
      </c>
      <c r="D67" s="200">
        <f>'[2]16'!D69</f>
        <v>0</v>
      </c>
      <c r="E67" s="200">
        <f>'[2]16'!E69</f>
        <v>0</v>
      </c>
      <c r="F67" s="15">
        <f t="shared" si="6"/>
        <v>90</v>
      </c>
      <c r="G67" s="199">
        <f>'[2]16'!H69</f>
        <v>0</v>
      </c>
      <c r="H67" s="200">
        <f>'[2]16'!I69</f>
        <v>0</v>
      </c>
      <c r="I67" s="200">
        <f>'[2]16'!J69</f>
        <v>0</v>
      </c>
      <c r="J67" s="200">
        <f>'[2]16'!K69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'[2]16'!B70</f>
        <v>40</v>
      </c>
      <c r="C68" s="200">
        <f>'[2]16'!C70</f>
        <v>50</v>
      </c>
      <c r="D68" s="200">
        <f>'[2]16'!D70</f>
        <v>0</v>
      </c>
      <c r="E68" s="200">
        <f>'[2]16'!E70</f>
        <v>0</v>
      </c>
      <c r="F68" s="15">
        <f t="shared" si="6"/>
        <v>90</v>
      </c>
      <c r="G68" s="199">
        <f>'[2]16'!H70</f>
        <v>0</v>
      </c>
      <c r="H68" s="200">
        <f>'[2]16'!I70</f>
        <v>0</v>
      </c>
      <c r="I68" s="200">
        <f>'[2]16'!J70</f>
        <v>0</v>
      </c>
      <c r="J68" s="200">
        <f>'[2]16'!K70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'[2]16'!B71</f>
        <v>40</v>
      </c>
      <c r="C69" s="200">
        <f>'[2]16'!C71</f>
        <v>50</v>
      </c>
      <c r="D69" s="200">
        <f>'[2]16'!D71</f>
        <v>0</v>
      </c>
      <c r="E69" s="200">
        <f>'[2]16'!E71</f>
        <v>0</v>
      </c>
      <c r="F69" s="15">
        <f t="shared" ref="F69:F98" si="16">SUM(B69:E69)</f>
        <v>90</v>
      </c>
      <c r="G69" s="199">
        <f>'[2]16'!H71</f>
        <v>0</v>
      </c>
      <c r="H69" s="200">
        <f>'[2]16'!I71</f>
        <v>0</v>
      </c>
      <c r="I69" s="200">
        <f>'[2]16'!J71</f>
        <v>0</v>
      </c>
      <c r="J69" s="200">
        <f>'[2]16'!K71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'[2]16'!B72</f>
        <v>40</v>
      </c>
      <c r="C70" s="200">
        <f>'[2]16'!C72</f>
        <v>50</v>
      </c>
      <c r="D70" s="200">
        <f>'[2]16'!D72</f>
        <v>0</v>
      </c>
      <c r="E70" s="200">
        <f>'[2]16'!E72</f>
        <v>0</v>
      </c>
      <c r="F70" s="15">
        <f t="shared" si="16"/>
        <v>90</v>
      </c>
      <c r="G70" s="199">
        <f>'[2]16'!H72</f>
        <v>0</v>
      </c>
      <c r="H70" s="200">
        <f>'[2]16'!I72</f>
        <v>0</v>
      </c>
      <c r="I70" s="200">
        <f>'[2]16'!J72</f>
        <v>0</v>
      </c>
      <c r="J70" s="200">
        <f>'[2]16'!K72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'[2]16'!B73</f>
        <v>40</v>
      </c>
      <c r="C71" s="200">
        <f>'[2]16'!C73</f>
        <v>50</v>
      </c>
      <c r="D71" s="200">
        <f>'[2]16'!D73</f>
        <v>0</v>
      </c>
      <c r="E71" s="200">
        <f>'[2]16'!E73</f>
        <v>0</v>
      </c>
      <c r="F71" s="15">
        <f t="shared" si="16"/>
        <v>90</v>
      </c>
      <c r="G71" s="199">
        <f>'[2]16'!H73</f>
        <v>0</v>
      </c>
      <c r="H71" s="200">
        <f>'[2]16'!I73</f>
        <v>0</v>
      </c>
      <c r="I71" s="200">
        <f>'[2]16'!J73</f>
        <v>0</v>
      </c>
      <c r="J71" s="200">
        <f>'[2]16'!K73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'[2]16'!B74</f>
        <v>40</v>
      </c>
      <c r="C72" s="200">
        <f>'[2]16'!C74</f>
        <v>50</v>
      </c>
      <c r="D72" s="200">
        <f>'[2]16'!D74</f>
        <v>0</v>
      </c>
      <c r="E72" s="200">
        <f>'[2]16'!E74</f>
        <v>0</v>
      </c>
      <c r="F72" s="15">
        <f t="shared" si="16"/>
        <v>90</v>
      </c>
      <c r="G72" s="199">
        <f>'[2]16'!H74</f>
        <v>0</v>
      </c>
      <c r="H72" s="200">
        <f>'[2]16'!I74</f>
        <v>0</v>
      </c>
      <c r="I72" s="200">
        <f>'[2]16'!J74</f>
        <v>0</v>
      </c>
      <c r="J72" s="200">
        <f>'[2]16'!K74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'[2]16'!B75</f>
        <v>40</v>
      </c>
      <c r="C73" s="200">
        <f>'[2]16'!C75</f>
        <v>50</v>
      </c>
      <c r="D73" s="200">
        <f>'[2]16'!D75</f>
        <v>0</v>
      </c>
      <c r="E73" s="200">
        <f>'[2]16'!E75</f>
        <v>0</v>
      </c>
      <c r="F73" s="15">
        <f t="shared" si="16"/>
        <v>90</v>
      </c>
      <c r="G73" s="199">
        <f>'[2]16'!H75</f>
        <v>0</v>
      </c>
      <c r="H73" s="200">
        <f>'[2]16'!I75</f>
        <v>0</v>
      </c>
      <c r="I73" s="200">
        <f>'[2]16'!J75</f>
        <v>0</v>
      </c>
      <c r="J73" s="200">
        <f>'[2]16'!K75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'[2]16'!B76</f>
        <v>40</v>
      </c>
      <c r="C74" s="200">
        <f>'[2]16'!C76</f>
        <v>50</v>
      </c>
      <c r="D74" s="200">
        <f>'[2]16'!D76</f>
        <v>0</v>
      </c>
      <c r="E74" s="200">
        <f>'[2]16'!E76</f>
        <v>0</v>
      </c>
      <c r="F74" s="15">
        <f t="shared" si="16"/>
        <v>90</v>
      </c>
      <c r="G74" s="199">
        <f>'[2]16'!H76</f>
        <v>0</v>
      </c>
      <c r="H74" s="200">
        <f>'[2]16'!I76</f>
        <v>0</v>
      </c>
      <c r="I74" s="200">
        <f>'[2]16'!J76</f>
        <v>0</v>
      </c>
      <c r="J74" s="200">
        <f>'[2]16'!K76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'[2]16'!B77</f>
        <v>40</v>
      </c>
      <c r="C75" s="200">
        <f>'[2]16'!C77</f>
        <v>50</v>
      </c>
      <c r="D75" s="200">
        <f>'[2]16'!D77</f>
        <v>0</v>
      </c>
      <c r="E75" s="200">
        <f>'[2]16'!E77</f>
        <v>0</v>
      </c>
      <c r="F75" s="15">
        <f t="shared" si="16"/>
        <v>90</v>
      </c>
      <c r="G75" s="199">
        <f>'[2]16'!H77</f>
        <v>0</v>
      </c>
      <c r="H75" s="200">
        <f>'[2]16'!I77</f>
        <v>0</v>
      </c>
      <c r="I75" s="200">
        <f>'[2]16'!J77</f>
        <v>0</v>
      </c>
      <c r="J75" s="200">
        <f>'[2]16'!K77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'[2]16'!B78</f>
        <v>40</v>
      </c>
      <c r="C76" s="200">
        <f>'[2]16'!C78</f>
        <v>50</v>
      </c>
      <c r="D76" s="200">
        <f>'[2]16'!D78</f>
        <v>0</v>
      </c>
      <c r="E76" s="200">
        <f>'[2]16'!E78</f>
        <v>0</v>
      </c>
      <c r="F76" s="15">
        <f t="shared" si="16"/>
        <v>90</v>
      </c>
      <c r="G76" s="199">
        <f>'[2]16'!H78</f>
        <v>0</v>
      </c>
      <c r="H76" s="200">
        <f>'[2]16'!I78</f>
        <v>0</v>
      </c>
      <c r="I76" s="200">
        <f>'[2]16'!J78</f>
        <v>0</v>
      </c>
      <c r="J76" s="200">
        <f>'[2]16'!K78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'[2]16'!B79</f>
        <v>40</v>
      </c>
      <c r="C77" s="200">
        <f>'[2]16'!C79</f>
        <v>50</v>
      </c>
      <c r="D77" s="200">
        <f>'[2]16'!D79</f>
        <v>0</v>
      </c>
      <c r="E77" s="200">
        <f>'[2]16'!E79</f>
        <v>0</v>
      </c>
      <c r="F77" s="15">
        <f t="shared" si="16"/>
        <v>90</v>
      </c>
      <c r="G77" s="199">
        <f>'[2]16'!H79</f>
        <v>0</v>
      </c>
      <c r="H77" s="200">
        <f>'[2]16'!I79</f>
        <v>0</v>
      </c>
      <c r="I77" s="200">
        <f>'[2]16'!J79</f>
        <v>0</v>
      </c>
      <c r="J77" s="200">
        <f>'[2]16'!K79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'[2]16'!B80</f>
        <v>40</v>
      </c>
      <c r="C78" s="200">
        <f>'[2]16'!C80</f>
        <v>50</v>
      </c>
      <c r="D78" s="200">
        <f>'[2]16'!D80</f>
        <v>0</v>
      </c>
      <c r="E78" s="200">
        <f>'[2]16'!E80</f>
        <v>0</v>
      </c>
      <c r="F78" s="15">
        <f t="shared" si="16"/>
        <v>90</v>
      </c>
      <c r="G78" s="199">
        <f>'[2]16'!H80</f>
        <v>0</v>
      </c>
      <c r="H78" s="200">
        <f>'[2]16'!I80</f>
        <v>0</v>
      </c>
      <c r="I78" s="200">
        <f>'[2]16'!J80</f>
        <v>0</v>
      </c>
      <c r="J78" s="200">
        <f>'[2]16'!K80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'[2]16'!B81</f>
        <v>40</v>
      </c>
      <c r="C79" s="200">
        <f>'[2]16'!C81</f>
        <v>50</v>
      </c>
      <c r="D79" s="200">
        <f>'[2]16'!D81</f>
        <v>0</v>
      </c>
      <c r="E79" s="200">
        <f>'[2]16'!E81</f>
        <v>0</v>
      </c>
      <c r="F79" s="15">
        <f t="shared" si="16"/>
        <v>90</v>
      </c>
      <c r="G79" s="199">
        <f>'[2]16'!H81</f>
        <v>0</v>
      </c>
      <c r="H79" s="200">
        <f>'[2]16'!I81</f>
        <v>0</v>
      </c>
      <c r="I79" s="200">
        <f>'[2]16'!J81</f>
        <v>0</v>
      </c>
      <c r="J79" s="200">
        <f>'[2]16'!K81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'[2]16'!B82</f>
        <v>40</v>
      </c>
      <c r="C80" s="200">
        <f>'[2]16'!C82</f>
        <v>50</v>
      </c>
      <c r="D80" s="200">
        <f>'[2]16'!D82</f>
        <v>0</v>
      </c>
      <c r="E80" s="200">
        <f>'[2]16'!E82</f>
        <v>0</v>
      </c>
      <c r="F80" s="15">
        <f t="shared" si="16"/>
        <v>90</v>
      </c>
      <c r="G80" s="199">
        <f>'[2]16'!H82</f>
        <v>0</v>
      </c>
      <c r="H80" s="200">
        <f>'[2]16'!I82</f>
        <v>0</v>
      </c>
      <c r="I80" s="200">
        <f>'[2]16'!J82</f>
        <v>0</v>
      </c>
      <c r="J80" s="200">
        <f>'[2]16'!K82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'[2]16'!B83</f>
        <v>40</v>
      </c>
      <c r="C81" s="200">
        <f>'[2]16'!C83</f>
        <v>50</v>
      </c>
      <c r="D81" s="200">
        <f>'[2]16'!D83</f>
        <v>0</v>
      </c>
      <c r="E81" s="200">
        <f>'[2]16'!E83</f>
        <v>0</v>
      </c>
      <c r="F81" s="15">
        <f t="shared" si="16"/>
        <v>90</v>
      </c>
      <c r="G81" s="199">
        <f>'[2]16'!H83</f>
        <v>0</v>
      </c>
      <c r="H81" s="200">
        <f>'[2]16'!I83</f>
        <v>0</v>
      </c>
      <c r="I81" s="200">
        <f>'[2]16'!J83</f>
        <v>0</v>
      </c>
      <c r="J81" s="200">
        <f>'[2]16'!K83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'[2]16'!B84</f>
        <v>40</v>
      </c>
      <c r="C82" s="200">
        <f>'[2]16'!C84</f>
        <v>50</v>
      </c>
      <c r="D82" s="200">
        <f>'[2]16'!D84</f>
        <v>0</v>
      </c>
      <c r="E82" s="200">
        <f>'[2]16'!E84</f>
        <v>0</v>
      </c>
      <c r="F82" s="15">
        <f t="shared" si="16"/>
        <v>90</v>
      </c>
      <c r="G82" s="199">
        <f>'[2]16'!H84</f>
        <v>0</v>
      </c>
      <c r="H82" s="200">
        <f>'[2]16'!I84</f>
        <v>0</v>
      </c>
      <c r="I82" s="200">
        <f>'[2]16'!J84</f>
        <v>0</v>
      </c>
      <c r="J82" s="200">
        <f>'[2]16'!K84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'[2]16'!B85</f>
        <v>40</v>
      </c>
      <c r="C83" s="200">
        <f>'[2]16'!C85</f>
        <v>50</v>
      </c>
      <c r="D83" s="200">
        <f>'[2]16'!D85</f>
        <v>0</v>
      </c>
      <c r="E83" s="200">
        <f>'[2]16'!E85</f>
        <v>0</v>
      </c>
      <c r="F83" s="15">
        <f t="shared" si="16"/>
        <v>90</v>
      </c>
      <c r="G83" s="199">
        <f>'[2]16'!H85</f>
        <v>0</v>
      </c>
      <c r="H83" s="200">
        <f>'[2]16'!I85</f>
        <v>0</v>
      </c>
      <c r="I83" s="200">
        <f>'[2]16'!J85</f>
        <v>0</v>
      </c>
      <c r="J83" s="200">
        <f>'[2]16'!K85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'[2]16'!B86</f>
        <v>40</v>
      </c>
      <c r="C84" s="200">
        <f>'[2]16'!C86</f>
        <v>50</v>
      </c>
      <c r="D84" s="200">
        <f>'[2]16'!D86</f>
        <v>0</v>
      </c>
      <c r="E84" s="200">
        <f>'[2]16'!E86</f>
        <v>0</v>
      </c>
      <c r="F84" s="15">
        <f t="shared" si="16"/>
        <v>90</v>
      </c>
      <c r="G84" s="199">
        <f>'[2]16'!H86</f>
        <v>0</v>
      </c>
      <c r="H84" s="200">
        <f>'[2]16'!I86</f>
        <v>0</v>
      </c>
      <c r="I84" s="200">
        <f>'[2]16'!J86</f>
        <v>0</v>
      </c>
      <c r="J84" s="200">
        <f>'[2]16'!K86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'[2]16'!B87</f>
        <v>40</v>
      </c>
      <c r="C85" s="200">
        <f>'[2]16'!C87</f>
        <v>50</v>
      </c>
      <c r="D85" s="200">
        <f>'[2]16'!D87</f>
        <v>0</v>
      </c>
      <c r="E85" s="200">
        <f>'[2]16'!E87</f>
        <v>0</v>
      </c>
      <c r="F85" s="15">
        <f t="shared" si="16"/>
        <v>90</v>
      </c>
      <c r="G85" s="199">
        <f>'[2]16'!H87</f>
        <v>0</v>
      </c>
      <c r="H85" s="200">
        <f>'[2]16'!I87</f>
        <v>0</v>
      </c>
      <c r="I85" s="200">
        <f>'[2]16'!J87</f>
        <v>0</v>
      </c>
      <c r="J85" s="200">
        <f>'[2]16'!K87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'[2]16'!B88</f>
        <v>40</v>
      </c>
      <c r="C86" s="200">
        <f>'[2]16'!C88</f>
        <v>50</v>
      </c>
      <c r="D86" s="200">
        <f>'[2]16'!D88</f>
        <v>0</v>
      </c>
      <c r="E86" s="200">
        <f>'[2]16'!E88</f>
        <v>0</v>
      </c>
      <c r="F86" s="15">
        <f t="shared" si="16"/>
        <v>90</v>
      </c>
      <c r="G86" s="199">
        <f>'[2]16'!H88</f>
        <v>0</v>
      </c>
      <c r="H86" s="200">
        <f>'[2]16'!I88</f>
        <v>0</v>
      </c>
      <c r="I86" s="200">
        <f>'[2]16'!J88</f>
        <v>0</v>
      </c>
      <c r="J86" s="200">
        <f>'[2]16'!K88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'[2]16'!B89</f>
        <v>40</v>
      </c>
      <c r="C87" s="200">
        <f>'[2]16'!C89</f>
        <v>50</v>
      </c>
      <c r="D87" s="200">
        <f>'[2]16'!D89</f>
        <v>0</v>
      </c>
      <c r="E87" s="200">
        <f>'[2]16'!E89</f>
        <v>0</v>
      </c>
      <c r="F87" s="15">
        <f t="shared" si="16"/>
        <v>90</v>
      </c>
      <c r="G87" s="199">
        <f>'[2]16'!H89</f>
        <v>0</v>
      </c>
      <c r="H87" s="200">
        <f>'[2]16'!I89</f>
        <v>0</v>
      </c>
      <c r="I87" s="200">
        <f>'[2]16'!J89</f>
        <v>0</v>
      </c>
      <c r="J87" s="200">
        <f>'[2]16'!K89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'[2]16'!B90</f>
        <v>40</v>
      </c>
      <c r="C88" s="200">
        <f>'[2]16'!C90</f>
        <v>50</v>
      </c>
      <c r="D88" s="200">
        <f>'[2]16'!D90</f>
        <v>0</v>
      </c>
      <c r="E88" s="200">
        <f>'[2]16'!E90</f>
        <v>0</v>
      </c>
      <c r="F88" s="15">
        <f t="shared" si="16"/>
        <v>90</v>
      </c>
      <c r="G88" s="199">
        <f>'[2]16'!H90</f>
        <v>0</v>
      </c>
      <c r="H88" s="200">
        <f>'[2]16'!I90</f>
        <v>0</v>
      </c>
      <c r="I88" s="200">
        <f>'[2]16'!J90</f>
        <v>0</v>
      </c>
      <c r="J88" s="200">
        <f>'[2]16'!K90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'[2]16'!B91</f>
        <v>40</v>
      </c>
      <c r="C89" s="200">
        <f>'[2]16'!C91</f>
        <v>50</v>
      </c>
      <c r="D89" s="200">
        <f>'[2]16'!D91</f>
        <v>0</v>
      </c>
      <c r="E89" s="200">
        <f>'[2]16'!E91</f>
        <v>0</v>
      </c>
      <c r="F89" s="15">
        <f t="shared" si="16"/>
        <v>90</v>
      </c>
      <c r="G89" s="199">
        <f>'[2]16'!H91</f>
        <v>0</v>
      </c>
      <c r="H89" s="200">
        <f>'[2]16'!I91</f>
        <v>0</v>
      </c>
      <c r="I89" s="200">
        <f>'[2]16'!J91</f>
        <v>0</v>
      </c>
      <c r="J89" s="200">
        <f>'[2]16'!K91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'[2]16'!B92</f>
        <v>40</v>
      </c>
      <c r="C90" s="200">
        <f>'[2]16'!C92</f>
        <v>50</v>
      </c>
      <c r="D90" s="200">
        <f>'[2]16'!D92</f>
        <v>0</v>
      </c>
      <c r="E90" s="200">
        <f>'[2]16'!E92</f>
        <v>0</v>
      </c>
      <c r="F90" s="15">
        <f t="shared" si="16"/>
        <v>90</v>
      </c>
      <c r="G90" s="199">
        <f>'[2]16'!H92</f>
        <v>0</v>
      </c>
      <c r="H90" s="200">
        <f>'[2]16'!I92</f>
        <v>0</v>
      </c>
      <c r="I90" s="200">
        <f>'[2]16'!J92</f>
        <v>0</v>
      </c>
      <c r="J90" s="200">
        <f>'[2]16'!K92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'[2]16'!B93</f>
        <v>40</v>
      </c>
      <c r="C91" s="200">
        <f>'[2]16'!C93</f>
        <v>50</v>
      </c>
      <c r="D91" s="200">
        <f>'[2]16'!D93</f>
        <v>0</v>
      </c>
      <c r="E91" s="200">
        <f>'[2]16'!E93</f>
        <v>0</v>
      </c>
      <c r="F91" s="15">
        <f t="shared" si="16"/>
        <v>90</v>
      </c>
      <c r="G91" s="199">
        <f>'[2]16'!H93</f>
        <v>0</v>
      </c>
      <c r="H91" s="200">
        <f>'[2]16'!I93</f>
        <v>0</v>
      </c>
      <c r="I91" s="200">
        <f>'[2]16'!J93</f>
        <v>0</v>
      </c>
      <c r="J91" s="200">
        <f>'[2]16'!K93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'[2]16'!B94</f>
        <v>40</v>
      </c>
      <c r="C92" s="200">
        <f>'[2]16'!C94</f>
        <v>50</v>
      </c>
      <c r="D92" s="200">
        <f>'[2]16'!D94</f>
        <v>0</v>
      </c>
      <c r="E92" s="200">
        <f>'[2]16'!E94</f>
        <v>0</v>
      </c>
      <c r="F92" s="15">
        <f t="shared" si="16"/>
        <v>90</v>
      </c>
      <c r="G92" s="199">
        <f>'[2]16'!H94</f>
        <v>0</v>
      </c>
      <c r="H92" s="200">
        <f>'[2]16'!I94</f>
        <v>0</v>
      </c>
      <c r="I92" s="200">
        <f>'[2]16'!J94</f>
        <v>0</v>
      </c>
      <c r="J92" s="200">
        <f>'[2]16'!K94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'[2]16'!B95</f>
        <v>40</v>
      </c>
      <c r="C93" s="200">
        <f>'[2]16'!C95</f>
        <v>50</v>
      </c>
      <c r="D93" s="200">
        <f>'[2]16'!D95</f>
        <v>0</v>
      </c>
      <c r="E93" s="200">
        <f>'[2]16'!E95</f>
        <v>0</v>
      </c>
      <c r="F93" s="15">
        <f t="shared" si="16"/>
        <v>90</v>
      </c>
      <c r="G93" s="199">
        <f>'[2]16'!H95</f>
        <v>0</v>
      </c>
      <c r="H93" s="200">
        <f>'[2]16'!I95</f>
        <v>0</v>
      </c>
      <c r="I93" s="200">
        <f>'[2]16'!J95</f>
        <v>0</v>
      </c>
      <c r="J93" s="200">
        <f>'[2]16'!K95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'[2]16'!B96</f>
        <v>40</v>
      </c>
      <c r="C94" s="200">
        <f>'[2]16'!C96</f>
        <v>50</v>
      </c>
      <c r="D94" s="200">
        <f>'[2]16'!D96</f>
        <v>0</v>
      </c>
      <c r="E94" s="200">
        <f>'[2]16'!E96</f>
        <v>0</v>
      </c>
      <c r="F94" s="15">
        <f t="shared" si="16"/>
        <v>90</v>
      </c>
      <c r="G94" s="199">
        <f>'[2]16'!H96</f>
        <v>0</v>
      </c>
      <c r="H94" s="200">
        <f>'[2]16'!I96</f>
        <v>0</v>
      </c>
      <c r="I94" s="200">
        <f>'[2]16'!J96</f>
        <v>0</v>
      </c>
      <c r="J94" s="200">
        <f>'[2]16'!K96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'[2]16'!B97</f>
        <v>40</v>
      </c>
      <c r="C95" s="200">
        <f>'[2]16'!C97</f>
        <v>50</v>
      </c>
      <c r="D95" s="200">
        <f>'[2]16'!D97</f>
        <v>0</v>
      </c>
      <c r="E95" s="200">
        <f>'[2]16'!E97</f>
        <v>0</v>
      </c>
      <c r="F95" s="15">
        <f t="shared" si="16"/>
        <v>90</v>
      </c>
      <c r="G95" s="199">
        <f>'[2]16'!H97</f>
        <v>0</v>
      </c>
      <c r="H95" s="200">
        <f>'[2]16'!I97</f>
        <v>0</v>
      </c>
      <c r="I95" s="200">
        <f>'[2]16'!J97</f>
        <v>0</v>
      </c>
      <c r="J95" s="200">
        <f>'[2]16'!K97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'[2]16'!B98</f>
        <v>40</v>
      </c>
      <c r="C96" s="200">
        <f>'[2]16'!C98</f>
        <v>50</v>
      </c>
      <c r="D96" s="200">
        <f>'[2]16'!D98</f>
        <v>0</v>
      </c>
      <c r="E96" s="200">
        <f>'[2]16'!E98</f>
        <v>0</v>
      </c>
      <c r="F96" s="15">
        <f t="shared" si="16"/>
        <v>90</v>
      </c>
      <c r="G96" s="199">
        <f>'[2]16'!H98</f>
        <v>0</v>
      </c>
      <c r="H96" s="200">
        <f>'[2]16'!I98</f>
        <v>0</v>
      </c>
      <c r="I96" s="200">
        <f>'[2]16'!J98</f>
        <v>0</v>
      </c>
      <c r="J96" s="200">
        <f>'[2]16'!K98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'[2]16'!B99</f>
        <v>40</v>
      </c>
      <c r="C97" s="200">
        <f>'[2]16'!C99</f>
        <v>50</v>
      </c>
      <c r="D97" s="200">
        <f>'[2]16'!D99</f>
        <v>0</v>
      </c>
      <c r="E97" s="200">
        <f>'[2]16'!E99</f>
        <v>0</v>
      </c>
      <c r="F97" s="15">
        <f t="shared" si="16"/>
        <v>90</v>
      </c>
      <c r="G97" s="199">
        <f>'[2]16'!H99</f>
        <v>0</v>
      </c>
      <c r="H97" s="200">
        <f>'[2]16'!I99</f>
        <v>0</v>
      </c>
      <c r="I97" s="200">
        <f>'[2]16'!J99</f>
        <v>0</v>
      </c>
      <c r="J97" s="200">
        <f>'[2]16'!K99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'[2]16'!B100</f>
        <v>40</v>
      </c>
      <c r="C98" s="200">
        <f>'[2]16'!C100</f>
        <v>50</v>
      </c>
      <c r="D98" s="200">
        <f>'[2]16'!D100</f>
        <v>0</v>
      </c>
      <c r="E98" s="200">
        <f>'[2]16'!E100</f>
        <v>0</v>
      </c>
      <c r="F98" s="15">
        <f t="shared" si="16"/>
        <v>90</v>
      </c>
      <c r="G98" s="199">
        <f>'[2]16'!H100</f>
        <v>0</v>
      </c>
      <c r="H98" s="200">
        <f>'[2]16'!I100</f>
        <v>0</v>
      </c>
      <c r="I98" s="200">
        <f>'[2]16'!J100</f>
        <v>0</v>
      </c>
      <c r="J98" s="200">
        <f>'[2]16'!K100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1000</v>
      </c>
      <c r="G3" s="16">
        <f>'[3]16'!G5</f>
        <v>0</v>
      </c>
      <c r="H3" s="17">
        <f>SUM(B3:G3)</f>
        <v>1320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207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207</v>
      </c>
      <c r="AT3" s="8">
        <v>30.9</v>
      </c>
      <c r="AU3" s="8">
        <v>30.9</v>
      </c>
      <c r="AW3" s="203">
        <v>31.5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31.5</v>
      </c>
      <c r="BD3" s="203">
        <v>31.5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31.5</v>
      </c>
      <c r="BL3" s="8">
        <f>AT3</f>
        <v>30.9</v>
      </c>
      <c r="BM3" s="8">
        <f>AU3</f>
        <v>30.9</v>
      </c>
      <c r="BN3" s="8">
        <f>BC3</f>
        <v>31.5</v>
      </c>
      <c r="BO3" s="8">
        <f>BJ3</f>
        <v>31.5</v>
      </c>
      <c r="BP3" s="139">
        <f>BL3-BN3</f>
        <v>-0.60000000000000142</v>
      </c>
      <c r="BQ3" s="139">
        <f>BM3-BO3</f>
        <v>-0.60000000000000142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1000</v>
      </c>
      <c r="G4" s="16">
        <f>'[3]16'!G6</f>
        <v>0</v>
      </c>
      <c r="H4" s="17">
        <f>SUM(B4:G4)</f>
        <v>1320</v>
      </c>
      <c r="I4" s="15">
        <f>'[3]16'!J6</f>
        <v>304.61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304.61</v>
      </c>
      <c r="P4" s="18">
        <f>frq!C4</f>
        <v>1</v>
      </c>
      <c r="Q4" s="15">
        <f>IF($P4=1,I4,IF(AND($P4=0.985,I4&gt;0.985*B4),B4*0.985,IF(AND($P4=0.965,I4&gt;0.965*B4),0.965*B4,I4)))</f>
        <v>304.61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304.61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241.61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241.61</v>
      </c>
      <c r="AT4" s="8">
        <v>30.9</v>
      </c>
      <c r="AU4" s="8">
        <v>30.9</v>
      </c>
      <c r="AW4" s="203">
        <v>31.5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31.5</v>
      </c>
      <c r="BD4" s="203">
        <v>31.5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31.5</v>
      </c>
      <c r="BL4" s="8">
        <f t="shared" ref="BL4:BL67" si="21">AT4</f>
        <v>30.9</v>
      </c>
      <c r="BM4" s="8">
        <f t="shared" ref="BM4:BM67" si="22">AU4</f>
        <v>30.9</v>
      </c>
      <c r="BN4" s="8">
        <f t="shared" ref="BN4:BN67" si="23">BC4</f>
        <v>31.5</v>
      </c>
      <c r="BO4" s="8">
        <f t="shared" ref="BO4:BO67" si="24">BJ4</f>
        <v>31.5</v>
      </c>
      <c r="BP4" s="139">
        <f t="shared" ref="BP4:BP67" si="25">BL4-BN4</f>
        <v>-0.60000000000000142</v>
      </c>
      <c r="BQ4" s="139">
        <f t="shared" ref="BQ4:BQ67" si="26">BM4-BO4</f>
        <v>-0.60000000000000142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1000</v>
      </c>
      <c r="G5" s="16">
        <f>'[3]16'!G7</f>
        <v>0</v>
      </c>
      <c r="H5" s="17">
        <f t="shared" ref="H5:H68" si="27">SUM(B5:G5)</f>
        <v>1320</v>
      </c>
      <c r="I5" s="15">
        <f>'[3]16'!J7</f>
        <v>315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30.9</v>
      </c>
      <c r="AU5" s="8">
        <v>30.9</v>
      </c>
      <c r="AW5" s="203">
        <v>31.5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31.5</v>
      </c>
      <c r="BD5" s="203">
        <v>31.5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31.5</v>
      </c>
      <c r="BL5" s="8">
        <f t="shared" si="21"/>
        <v>30.9</v>
      </c>
      <c r="BM5" s="8">
        <f t="shared" si="22"/>
        <v>30.9</v>
      </c>
      <c r="BN5" s="8">
        <f t="shared" si="23"/>
        <v>31.5</v>
      </c>
      <c r="BO5" s="8">
        <f t="shared" si="24"/>
        <v>31.5</v>
      </c>
      <c r="BP5" s="139">
        <f t="shared" si="25"/>
        <v>-0.60000000000000142</v>
      </c>
      <c r="BQ5" s="139">
        <f t="shared" si="26"/>
        <v>-0.60000000000000142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1000</v>
      </c>
      <c r="G6" s="16">
        <f>'[3]16'!G8</f>
        <v>0</v>
      </c>
      <c r="H6" s="17">
        <f t="shared" si="27"/>
        <v>1320</v>
      </c>
      <c r="I6" s="15">
        <f>'[3]16'!J8</f>
        <v>315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30.9</v>
      </c>
      <c r="AU6" s="8">
        <v>30.9</v>
      </c>
      <c r="AW6" s="203">
        <v>31.5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31.5</v>
      </c>
      <c r="BD6" s="203">
        <v>31.5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31.5</v>
      </c>
      <c r="BL6" s="8">
        <f t="shared" si="21"/>
        <v>30.9</v>
      </c>
      <c r="BM6" s="8">
        <f t="shared" si="22"/>
        <v>30.9</v>
      </c>
      <c r="BN6" s="8">
        <f t="shared" si="23"/>
        <v>31.5</v>
      </c>
      <c r="BO6" s="8">
        <f t="shared" si="24"/>
        <v>31.5</v>
      </c>
      <c r="BP6" s="139">
        <f t="shared" si="25"/>
        <v>-0.60000000000000142</v>
      </c>
      <c r="BQ6" s="139">
        <f t="shared" si="26"/>
        <v>-0.60000000000000142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1000</v>
      </c>
      <c r="G7" s="16">
        <f>'[3]16'!G9</f>
        <v>0</v>
      </c>
      <c r="H7" s="17">
        <f t="shared" si="27"/>
        <v>1320</v>
      </c>
      <c r="I7" s="15">
        <f>'[3]16'!J9</f>
        <v>315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30.9</v>
      </c>
      <c r="AU7" s="8">
        <v>30.9</v>
      </c>
      <c r="AW7" s="203">
        <v>31.5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31.5</v>
      </c>
      <c r="BD7" s="203">
        <v>31.5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31.5</v>
      </c>
      <c r="BL7" s="8">
        <f t="shared" si="21"/>
        <v>30.9</v>
      </c>
      <c r="BM7" s="8">
        <f t="shared" si="22"/>
        <v>30.9</v>
      </c>
      <c r="BN7" s="8">
        <f t="shared" si="23"/>
        <v>31.5</v>
      </c>
      <c r="BO7" s="8">
        <f t="shared" si="24"/>
        <v>31.5</v>
      </c>
      <c r="BP7" s="139">
        <f t="shared" si="25"/>
        <v>-0.60000000000000142</v>
      </c>
      <c r="BQ7" s="139">
        <f t="shared" si="26"/>
        <v>-0.60000000000000142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1000</v>
      </c>
      <c r="G8" s="16">
        <f>'[3]16'!G10</f>
        <v>0</v>
      </c>
      <c r="H8" s="17">
        <f t="shared" si="27"/>
        <v>1320</v>
      </c>
      <c r="I8" s="15">
        <f>'[3]16'!J10</f>
        <v>315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252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252</v>
      </c>
      <c r="AT8" s="8">
        <v>30.9</v>
      </c>
      <c r="AU8" s="8">
        <v>30.9</v>
      </c>
      <c r="AW8" s="203">
        <v>31.5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31.5</v>
      </c>
      <c r="BD8" s="203">
        <v>31.5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31.5</v>
      </c>
      <c r="BL8" s="8">
        <f t="shared" si="21"/>
        <v>30.9</v>
      </c>
      <c r="BM8" s="8">
        <f t="shared" si="22"/>
        <v>30.9</v>
      </c>
      <c r="BN8" s="8">
        <f t="shared" si="23"/>
        <v>31.5</v>
      </c>
      <c r="BO8" s="8">
        <f t="shared" si="24"/>
        <v>31.5</v>
      </c>
      <c r="BP8" s="139">
        <f t="shared" si="25"/>
        <v>-0.60000000000000142</v>
      </c>
      <c r="BQ8" s="139">
        <f t="shared" si="26"/>
        <v>-0.60000000000000142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1000</v>
      </c>
      <c r="G9" s="16">
        <f>'[3]16'!G11</f>
        <v>0</v>
      </c>
      <c r="H9" s="17">
        <f t="shared" si="27"/>
        <v>1320</v>
      </c>
      <c r="I9" s="15">
        <f>'[3]16'!J11</f>
        <v>315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283.5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283.5</v>
      </c>
      <c r="AT9" s="8">
        <v>0</v>
      </c>
      <c r="AU9" s="8">
        <v>30.9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0</v>
      </c>
      <c r="BD9" s="203">
        <v>31.5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31.5</v>
      </c>
      <c r="BL9" s="8">
        <f t="shared" si="21"/>
        <v>0</v>
      </c>
      <c r="BM9" s="8">
        <f t="shared" si="22"/>
        <v>30.9</v>
      </c>
      <c r="BN9" s="8">
        <f t="shared" si="23"/>
        <v>0</v>
      </c>
      <c r="BO9" s="8">
        <f t="shared" si="24"/>
        <v>31.5</v>
      </c>
      <c r="BP9" s="139">
        <f t="shared" si="25"/>
        <v>0</v>
      </c>
      <c r="BQ9" s="139">
        <f t="shared" si="26"/>
        <v>-0.60000000000000142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1000</v>
      </c>
      <c r="G10" s="16">
        <f>'[3]16'!G12</f>
        <v>0</v>
      </c>
      <c r="H10" s="17">
        <f t="shared" si="27"/>
        <v>1320</v>
      </c>
      <c r="I10" s="15">
        <f>'[3]16'!J12</f>
        <v>304.61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304.61</v>
      </c>
      <c r="P10" s="18">
        <f>frq!C10</f>
        <v>1</v>
      </c>
      <c r="Q10" s="15">
        <f t="shared" si="29"/>
        <v>304.61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304.61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272.61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272.61</v>
      </c>
      <c r="AT10" s="8">
        <v>0</v>
      </c>
      <c r="AU10" s="8">
        <v>30.9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0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0</v>
      </c>
      <c r="BM10" s="8">
        <f t="shared" si="22"/>
        <v>30.9</v>
      </c>
      <c r="BN10" s="8">
        <f t="shared" si="23"/>
        <v>0</v>
      </c>
      <c r="BO10" s="8">
        <f t="shared" si="24"/>
        <v>32</v>
      </c>
      <c r="BP10" s="139">
        <f t="shared" si="25"/>
        <v>0</v>
      </c>
      <c r="BQ10" s="139">
        <f t="shared" si="26"/>
        <v>-1.1000000000000014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1000</v>
      </c>
      <c r="G11" s="16">
        <f>'[3]16'!G13</f>
        <v>0</v>
      </c>
      <c r="H11" s="17">
        <f t="shared" si="27"/>
        <v>1320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15.39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15.39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222.61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222.61</v>
      </c>
      <c r="AT11" s="8">
        <v>14.86</v>
      </c>
      <c r="AU11" s="8">
        <v>30.9</v>
      </c>
      <c r="AW11" s="203">
        <v>15.39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15.39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14.86</v>
      </c>
      <c r="BM11" s="8">
        <f t="shared" si="22"/>
        <v>30.9</v>
      </c>
      <c r="BN11" s="8">
        <f t="shared" si="23"/>
        <v>15.39</v>
      </c>
      <c r="BO11" s="8">
        <f t="shared" si="24"/>
        <v>32</v>
      </c>
      <c r="BP11" s="139">
        <f t="shared" si="25"/>
        <v>-0.53000000000000114</v>
      </c>
      <c r="BQ11" s="139">
        <f t="shared" si="26"/>
        <v>-1.1000000000000014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1000</v>
      </c>
      <c r="G12" s="16">
        <f>'[3]16'!G14</f>
        <v>0</v>
      </c>
      <c r="H12" s="17">
        <f t="shared" si="27"/>
        <v>1320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15.39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15.39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222.61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222.61</v>
      </c>
      <c r="AT12" s="8">
        <v>14.86</v>
      </c>
      <c r="AU12" s="8">
        <v>30.9</v>
      </c>
      <c r="AW12" s="203">
        <v>15.39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15.39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14.86</v>
      </c>
      <c r="BM12" s="8">
        <f t="shared" si="22"/>
        <v>30.9</v>
      </c>
      <c r="BN12" s="8">
        <f t="shared" si="23"/>
        <v>15.39</v>
      </c>
      <c r="BO12" s="8">
        <f t="shared" si="24"/>
        <v>32</v>
      </c>
      <c r="BP12" s="139">
        <f t="shared" si="25"/>
        <v>-0.53000000000000114</v>
      </c>
      <c r="BQ12" s="139">
        <f t="shared" si="26"/>
        <v>-1.1000000000000014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1000</v>
      </c>
      <c r="G13" s="16">
        <f>'[3]16'!G15</f>
        <v>0</v>
      </c>
      <c r="H13" s="17">
        <f t="shared" si="27"/>
        <v>1320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23.33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23.33</v>
      </c>
      <c r="AE13" s="8">
        <f t="shared" si="11"/>
        <v>23.33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23.33</v>
      </c>
      <c r="AL13" s="8">
        <f t="shared" si="3"/>
        <v>223.34000000000003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223.34000000000003</v>
      </c>
      <c r="AT13" s="8">
        <v>22.53</v>
      </c>
      <c r="AU13" s="8">
        <v>22.53</v>
      </c>
      <c r="AW13" s="203">
        <v>23.33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23.33</v>
      </c>
      <c r="BD13" s="203">
        <v>23.33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23.33</v>
      </c>
      <c r="BL13" s="8">
        <f t="shared" si="21"/>
        <v>22.53</v>
      </c>
      <c r="BM13" s="8">
        <f t="shared" si="22"/>
        <v>22.53</v>
      </c>
      <c r="BN13" s="8">
        <f t="shared" si="23"/>
        <v>23.33</v>
      </c>
      <c r="BO13" s="8">
        <f t="shared" si="24"/>
        <v>23.33</v>
      </c>
      <c r="BP13" s="139">
        <f t="shared" si="25"/>
        <v>-0.79999999999999716</v>
      </c>
      <c r="BQ13" s="139">
        <f t="shared" si="26"/>
        <v>-0.79999999999999716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1000</v>
      </c>
      <c r="G14" s="16">
        <f>'[3]16'!G16</f>
        <v>0</v>
      </c>
      <c r="H14" s="17">
        <f t="shared" si="27"/>
        <v>1320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23.33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23.33</v>
      </c>
      <c r="AE14" s="8">
        <f t="shared" si="11"/>
        <v>23.33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23.33</v>
      </c>
      <c r="AL14" s="8">
        <f t="shared" si="3"/>
        <v>223.34000000000003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223.34000000000003</v>
      </c>
      <c r="AT14" s="8">
        <v>22.53</v>
      </c>
      <c r="AU14" s="8">
        <v>22.53</v>
      </c>
      <c r="AW14" s="203">
        <v>23.33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23.33</v>
      </c>
      <c r="BD14" s="203">
        <v>23.33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23.33</v>
      </c>
      <c r="BL14" s="8">
        <f t="shared" si="21"/>
        <v>22.53</v>
      </c>
      <c r="BM14" s="8">
        <f t="shared" si="22"/>
        <v>22.53</v>
      </c>
      <c r="BN14" s="8">
        <f t="shared" si="23"/>
        <v>23.33</v>
      </c>
      <c r="BO14" s="8">
        <f t="shared" si="24"/>
        <v>23.33</v>
      </c>
      <c r="BP14" s="139">
        <f t="shared" si="25"/>
        <v>-0.79999999999999716</v>
      </c>
      <c r="BQ14" s="139">
        <f t="shared" si="26"/>
        <v>-0.79999999999999716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1000</v>
      </c>
      <c r="G15" s="16">
        <f>'[3]16'!G17</f>
        <v>0</v>
      </c>
      <c r="H15" s="17">
        <f t="shared" si="27"/>
        <v>1320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23.33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23.33</v>
      </c>
      <c r="AE15" s="8">
        <f t="shared" si="11"/>
        <v>23.33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23.33</v>
      </c>
      <c r="AL15" s="8">
        <f t="shared" si="3"/>
        <v>223.34000000000003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223.34000000000003</v>
      </c>
      <c r="AT15" s="8">
        <v>22.53</v>
      </c>
      <c r="AU15" s="8">
        <v>22.53</v>
      </c>
      <c r="AW15" s="203">
        <v>23.33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23.33</v>
      </c>
      <c r="BD15" s="203">
        <v>23.33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23.33</v>
      </c>
      <c r="BL15" s="8">
        <f t="shared" si="21"/>
        <v>22.53</v>
      </c>
      <c r="BM15" s="8">
        <f t="shared" si="22"/>
        <v>22.53</v>
      </c>
      <c r="BN15" s="8">
        <f t="shared" si="23"/>
        <v>23.33</v>
      </c>
      <c r="BO15" s="8">
        <f t="shared" si="24"/>
        <v>23.33</v>
      </c>
      <c r="BP15" s="139">
        <f t="shared" si="25"/>
        <v>-0.79999999999999716</v>
      </c>
      <c r="BQ15" s="139">
        <f t="shared" si="26"/>
        <v>-0.79999999999999716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1000</v>
      </c>
      <c r="G16" s="16">
        <f>'[3]16'!G18</f>
        <v>0</v>
      </c>
      <c r="H16" s="17">
        <f t="shared" si="27"/>
        <v>1320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23.33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23.33</v>
      </c>
      <c r="AE16" s="8">
        <f t="shared" si="11"/>
        <v>23.33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23.33</v>
      </c>
      <c r="AL16" s="8">
        <f t="shared" si="3"/>
        <v>223.34000000000003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223.34000000000003</v>
      </c>
      <c r="AT16" s="8">
        <v>22.53</v>
      </c>
      <c r="AU16" s="8">
        <v>22.53</v>
      </c>
      <c r="AW16" s="203">
        <v>23.33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23.33</v>
      </c>
      <c r="BD16" s="203">
        <v>23.33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23.33</v>
      </c>
      <c r="BL16" s="8">
        <f t="shared" si="21"/>
        <v>22.53</v>
      </c>
      <c r="BM16" s="8">
        <f t="shared" si="22"/>
        <v>22.53</v>
      </c>
      <c r="BN16" s="8">
        <f t="shared" si="23"/>
        <v>23.33</v>
      </c>
      <c r="BO16" s="8">
        <f t="shared" si="24"/>
        <v>23.33</v>
      </c>
      <c r="BP16" s="139">
        <f t="shared" si="25"/>
        <v>-0.79999999999999716</v>
      </c>
      <c r="BQ16" s="139">
        <f t="shared" si="26"/>
        <v>-0.79999999999999716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1000</v>
      </c>
      <c r="G17" s="16">
        <f>'[3]16'!G19</f>
        <v>0</v>
      </c>
      <c r="H17" s="17">
        <f t="shared" si="27"/>
        <v>1320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23.33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23.33</v>
      </c>
      <c r="AE17" s="8">
        <f t="shared" si="11"/>
        <v>23.33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23.33</v>
      </c>
      <c r="AL17" s="8">
        <f t="shared" si="3"/>
        <v>223.34000000000003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223.34000000000003</v>
      </c>
      <c r="AT17" s="8">
        <v>22.53</v>
      </c>
      <c r="AU17" s="8">
        <v>22.53</v>
      </c>
      <c r="AW17" s="203">
        <v>23.33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23.33</v>
      </c>
      <c r="BD17" s="203">
        <v>23.33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23.33</v>
      </c>
      <c r="BL17" s="8">
        <f t="shared" si="21"/>
        <v>22.53</v>
      </c>
      <c r="BM17" s="8">
        <f t="shared" si="22"/>
        <v>22.53</v>
      </c>
      <c r="BN17" s="8">
        <f t="shared" si="23"/>
        <v>23.33</v>
      </c>
      <c r="BO17" s="8">
        <f t="shared" si="24"/>
        <v>23.33</v>
      </c>
      <c r="BP17" s="139">
        <f t="shared" si="25"/>
        <v>-0.79999999999999716</v>
      </c>
      <c r="BQ17" s="139">
        <f t="shared" si="26"/>
        <v>-0.79999999999999716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1000</v>
      </c>
      <c r="G18" s="16">
        <f>'[3]16'!G20</f>
        <v>0</v>
      </c>
      <c r="H18" s="17">
        <f t="shared" si="27"/>
        <v>1320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23.33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23.33</v>
      </c>
      <c r="AE18" s="8">
        <f t="shared" si="11"/>
        <v>23.33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23.33</v>
      </c>
      <c r="AL18" s="8">
        <f t="shared" si="3"/>
        <v>223.34000000000003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223.34000000000003</v>
      </c>
      <c r="AT18" s="8">
        <v>22.53</v>
      </c>
      <c r="AU18" s="8">
        <v>22.53</v>
      </c>
      <c r="AW18" s="203">
        <v>23.33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23.33</v>
      </c>
      <c r="BD18" s="203">
        <v>23.33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23.33</v>
      </c>
      <c r="BL18" s="8">
        <f t="shared" si="21"/>
        <v>22.53</v>
      </c>
      <c r="BM18" s="8">
        <f t="shared" si="22"/>
        <v>22.53</v>
      </c>
      <c r="BN18" s="8">
        <f t="shared" si="23"/>
        <v>23.33</v>
      </c>
      <c r="BO18" s="8">
        <f t="shared" si="24"/>
        <v>23.33</v>
      </c>
      <c r="BP18" s="139">
        <f t="shared" si="25"/>
        <v>-0.79999999999999716</v>
      </c>
      <c r="BQ18" s="139">
        <f t="shared" si="26"/>
        <v>-0.79999999999999716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1000</v>
      </c>
      <c r="G19" s="16">
        <f>'[3]16'!G21</f>
        <v>0</v>
      </c>
      <c r="H19" s="17">
        <f t="shared" si="27"/>
        <v>1320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23.33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23.33</v>
      </c>
      <c r="AE19" s="8">
        <f t="shared" si="11"/>
        <v>23.33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23.33</v>
      </c>
      <c r="AL19" s="8">
        <f t="shared" ref="AL19:AQ61" si="31">Q19-X19-AE19</f>
        <v>223.34000000000003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223.34000000000003</v>
      </c>
      <c r="AT19" s="8">
        <v>22.53</v>
      </c>
      <c r="AU19" s="8">
        <v>22.53</v>
      </c>
      <c r="AW19" s="203">
        <v>23.33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23.33</v>
      </c>
      <c r="BD19" s="203">
        <v>23.33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23.33</v>
      </c>
      <c r="BL19" s="8">
        <f t="shared" si="21"/>
        <v>22.53</v>
      </c>
      <c r="BM19" s="8">
        <f t="shared" si="22"/>
        <v>22.53</v>
      </c>
      <c r="BN19" s="8">
        <f t="shared" si="23"/>
        <v>23.33</v>
      </c>
      <c r="BO19" s="8">
        <f t="shared" si="24"/>
        <v>23.33</v>
      </c>
      <c r="BP19" s="139">
        <f t="shared" si="25"/>
        <v>-0.79999999999999716</v>
      </c>
      <c r="BQ19" s="139">
        <f t="shared" si="26"/>
        <v>-0.79999999999999716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1000</v>
      </c>
      <c r="G20" s="16">
        <f>'[3]16'!G22</f>
        <v>0</v>
      </c>
      <c r="H20" s="17">
        <f t="shared" si="27"/>
        <v>1320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23.33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23.33</v>
      </c>
      <c r="AE20" s="8">
        <f t="shared" si="11"/>
        <v>23.33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23.33</v>
      </c>
      <c r="AL20" s="8">
        <f t="shared" si="31"/>
        <v>223.34000000000003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223.34000000000003</v>
      </c>
      <c r="AT20" s="8">
        <v>22.53</v>
      </c>
      <c r="AU20" s="8">
        <v>22.53</v>
      </c>
      <c r="AW20" s="203">
        <v>23.33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23.33</v>
      </c>
      <c r="BD20" s="203">
        <v>23.33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23.33</v>
      </c>
      <c r="BL20" s="8">
        <f t="shared" si="21"/>
        <v>22.53</v>
      </c>
      <c r="BM20" s="8">
        <f t="shared" si="22"/>
        <v>22.53</v>
      </c>
      <c r="BN20" s="8">
        <f t="shared" si="23"/>
        <v>23.33</v>
      </c>
      <c r="BO20" s="8">
        <f t="shared" si="24"/>
        <v>23.33</v>
      </c>
      <c r="BP20" s="139">
        <f t="shared" si="25"/>
        <v>-0.79999999999999716</v>
      </c>
      <c r="BQ20" s="139">
        <f t="shared" si="26"/>
        <v>-0.79999999999999716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1000</v>
      </c>
      <c r="G21" s="16">
        <f>'[3]16'!G23</f>
        <v>0</v>
      </c>
      <c r="H21" s="17">
        <f t="shared" si="27"/>
        <v>1320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23.33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23.33</v>
      </c>
      <c r="AE21" s="8">
        <f t="shared" si="11"/>
        <v>23.33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23.33</v>
      </c>
      <c r="AL21" s="8">
        <f t="shared" si="31"/>
        <v>223.34000000000003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223.34000000000003</v>
      </c>
      <c r="AT21" s="8">
        <v>22.53</v>
      </c>
      <c r="AU21" s="8">
        <v>22.53</v>
      </c>
      <c r="AW21" s="203">
        <v>23.33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23.33</v>
      </c>
      <c r="BD21" s="203">
        <v>23.33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23.33</v>
      </c>
      <c r="BL21" s="8">
        <f t="shared" si="21"/>
        <v>22.53</v>
      </c>
      <c r="BM21" s="8">
        <f t="shared" si="22"/>
        <v>22.53</v>
      </c>
      <c r="BN21" s="8">
        <f t="shared" si="23"/>
        <v>23.33</v>
      </c>
      <c r="BO21" s="8">
        <f t="shared" si="24"/>
        <v>23.33</v>
      </c>
      <c r="BP21" s="139">
        <f t="shared" si="25"/>
        <v>-0.79999999999999716</v>
      </c>
      <c r="BQ21" s="139">
        <f t="shared" si="26"/>
        <v>-0.79999999999999716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1000</v>
      </c>
      <c r="G22" s="16">
        <f>'[3]16'!G24</f>
        <v>0</v>
      </c>
      <c r="H22" s="17">
        <f t="shared" si="27"/>
        <v>1320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23.33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23.33</v>
      </c>
      <c r="AE22" s="8">
        <f t="shared" si="11"/>
        <v>23.33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23.33</v>
      </c>
      <c r="AL22" s="8">
        <f t="shared" si="31"/>
        <v>223.34000000000003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223.34000000000003</v>
      </c>
      <c r="AT22" s="8">
        <v>22.53</v>
      </c>
      <c r="AU22" s="8">
        <v>22.53</v>
      </c>
      <c r="AW22" s="203">
        <v>23.33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23.33</v>
      </c>
      <c r="BD22" s="203">
        <v>23.33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23.33</v>
      </c>
      <c r="BL22" s="8">
        <f t="shared" si="21"/>
        <v>22.53</v>
      </c>
      <c r="BM22" s="8">
        <f t="shared" si="22"/>
        <v>22.53</v>
      </c>
      <c r="BN22" s="8">
        <f t="shared" si="23"/>
        <v>23.33</v>
      </c>
      <c r="BO22" s="8">
        <f t="shared" si="24"/>
        <v>23.33</v>
      </c>
      <c r="BP22" s="139">
        <f t="shared" si="25"/>
        <v>-0.79999999999999716</v>
      </c>
      <c r="BQ22" s="139">
        <f t="shared" si="26"/>
        <v>-0.79999999999999716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1000</v>
      </c>
      <c r="G23" s="16">
        <f>'[3]16'!G25</f>
        <v>0</v>
      </c>
      <c r="H23" s="17">
        <f t="shared" si="27"/>
        <v>1320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23.33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23.33</v>
      </c>
      <c r="AE23" s="8">
        <f t="shared" si="11"/>
        <v>23.33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23.33</v>
      </c>
      <c r="AL23" s="8">
        <f t="shared" si="31"/>
        <v>223.34000000000003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223.34000000000003</v>
      </c>
      <c r="AT23" s="8">
        <v>22.53</v>
      </c>
      <c r="AU23" s="8">
        <v>22.53</v>
      </c>
      <c r="AW23" s="203">
        <v>23.33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23.33</v>
      </c>
      <c r="BD23" s="203">
        <v>23.33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23.33</v>
      </c>
      <c r="BL23" s="8">
        <f t="shared" si="21"/>
        <v>22.53</v>
      </c>
      <c r="BM23" s="8">
        <f t="shared" si="22"/>
        <v>22.53</v>
      </c>
      <c r="BN23" s="8">
        <f t="shared" si="23"/>
        <v>23.33</v>
      </c>
      <c r="BO23" s="8">
        <f t="shared" si="24"/>
        <v>23.33</v>
      </c>
      <c r="BP23" s="139">
        <f t="shared" si="25"/>
        <v>-0.79999999999999716</v>
      </c>
      <c r="BQ23" s="139">
        <f t="shared" si="26"/>
        <v>-0.79999999999999716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1000</v>
      </c>
      <c r="G24" s="16">
        <f>'[3]16'!G26</f>
        <v>0</v>
      </c>
      <c r="H24" s="17">
        <f t="shared" si="27"/>
        <v>1320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23.33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23.33</v>
      </c>
      <c r="AE24" s="8">
        <f t="shared" si="11"/>
        <v>23.33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23.33</v>
      </c>
      <c r="AL24" s="8">
        <f t="shared" si="31"/>
        <v>223.34000000000003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223.34000000000003</v>
      </c>
      <c r="AT24" s="8">
        <v>22.53</v>
      </c>
      <c r="AU24" s="8">
        <v>22.53</v>
      </c>
      <c r="AW24" s="203">
        <v>23.33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23.33</v>
      </c>
      <c r="BD24" s="203">
        <v>23.33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23.33</v>
      </c>
      <c r="BL24" s="8">
        <f t="shared" si="21"/>
        <v>22.53</v>
      </c>
      <c r="BM24" s="8">
        <f t="shared" si="22"/>
        <v>22.53</v>
      </c>
      <c r="BN24" s="8">
        <f t="shared" si="23"/>
        <v>23.33</v>
      </c>
      <c r="BO24" s="8">
        <f t="shared" si="24"/>
        <v>23.33</v>
      </c>
      <c r="BP24" s="139">
        <f t="shared" si="25"/>
        <v>-0.79999999999999716</v>
      </c>
      <c r="BQ24" s="139">
        <f t="shared" si="26"/>
        <v>-0.79999999999999716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1000</v>
      </c>
      <c r="G25" s="16">
        <f>'[3]16'!G27</f>
        <v>0</v>
      </c>
      <c r="H25" s="17">
        <f t="shared" si="27"/>
        <v>1320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13.89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13.89</v>
      </c>
      <c r="AE25" s="8">
        <f t="shared" si="11"/>
        <v>13.89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13.89</v>
      </c>
      <c r="AL25" s="8">
        <f t="shared" si="31"/>
        <v>242.22000000000003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242.22000000000003</v>
      </c>
      <c r="AT25" s="8">
        <v>13.41</v>
      </c>
      <c r="AU25" s="8">
        <v>13.41</v>
      </c>
      <c r="AW25" s="203">
        <v>13.89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13.89</v>
      </c>
      <c r="BD25" s="203">
        <v>13.89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13.89</v>
      </c>
      <c r="BL25" s="8">
        <f t="shared" si="21"/>
        <v>13.41</v>
      </c>
      <c r="BM25" s="8">
        <f t="shared" si="22"/>
        <v>13.41</v>
      </c>
      <c r="BN25" s="8">
        <f t="shared" si="23"/>
        <v>13.89</v>
      </c>
      <c r="BO25" s="8">
        <f t="shared" si="24"/>
        <v>13.89</v>
      </c>
      <c r="BP25" s="139">
        <f t="shared" si="25"/>
        <v>-0.48000000000000043</v>
      </c>
      <c r="BQ25" s="139">
        <f t="shared" si="26"/>
        <v>-0.48000000000000043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1000</v>
      </c>
      <c r="G26" s="16">
        <f>'[3]16'!G28</f>
        <v>0</v>
      </c>
      <c r="H26" s="17">
        <f t="shared" si="27"/>
        <v>1320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13.89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13.89</v>
      </c>
      <c r="AE26" s="8">
        <f t="shared" si="11"/>
        <v>13.89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13.89</v>
      </c>
      <c r="AL26" s="8">
        <f t="shared" si="31"/>
        <v>242.22000000000003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242.22000000000003</v>
      </c>
      <c r="AT26" s="8">
        <v>13.41</v>
      </c>
      <c r="AU26" s="8">
        <v>13.41</v>
      </c>
      <c r="AW26" s="203">
        <v>13.89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13.89</v>
      </c>
      <c r="BD26" s="203">
        <v>13.89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13.89</v>
      </c>
      <c r="BL26" s="8">
        <f t="shared" si="21"/>
        <v>13.41</v>
      </c>
      <c r="BM26" s="8">
        <f t="shared" si="22"/>
        <v>13.41</v>
      </c>
      <c r="BN26" s="8">
        <f t="shared" si="23"/>
        <v>13.89</v>
      </c>
      <c r="BO26" s="8">
        <f t="shared" si="24"/>
        <v>13.89</v>
      </c>
      <c r="BP26" s="139">
        <f t="shared" si="25"/>
        <v>-0.48000000000000043</v>
      </c>
      <c r="BQ26" s="139">
        <f t="shared" si="26"/>
        <v>-0.48000000000000043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1000</v>
      </c>
      <c r="G27" s="16">
        <f>'[3]16'!G29</f>
        <v>0</v>
      </c>
      <c r="H27" s="17">
        <f t="shared" si="27"/>
        <v>1320</v>
      </c>
      <c r="I27" s="15">
        <f>'[3]16'!J29</f>
        <v>320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288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288</v>
      </c>
      <c r="AT27" s="8">
        <v>0</v>
      </c>
      <c r="AU27" s="8">
        <v>30.9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0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0</v>
      </c>
      <c r="BM27" s="8">
        <f t="shared" si="22"/>
        <v>30.9</v>
      </c>
      <c r="BN27" s="8">
        <f t="shared" si="23"/>
        <v>0</v>
      </c>
      <c r="BO27" s="8">
        <f t="shared" si="24"/>
        <v>32</v>
      </c>
      <c r="BP27" s="139">
        <f t="shared" si="25"/>
        <v>0</v>
      </c>
      <c r="BQ27" s="139">
        <f t="shared" si="26"/>
        <v>-1.1000000000000014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1000</v>
      </c>
      <c r="G28" s="16">
        <f>'[3]16'!G30</f>
        <v>0</v>
      </c>
      <c r="H28" s="17">
        <f t="shared" si="27"/>
        <v>1320</v>
      </c>
      <c r="I28" s="15">
        <f>'[3]16'!J30</f>
        <v>320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288</v>
      </c>
      <c r="AT28" s="8">
        <v>0</v>
      </c>
      <c r="AU28" s="8">
        <v>30.9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0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0</v>
      </c>
      <c r="BM28" s="8">
        <f t="shared" si="22"/>
        <v>30.9</v>
      </c>
      <c r="BN28" s="8">
        <f t="shared" si="23"/>
        <v>0</v>
      </c>
      <c r="BO28" s="8">
        <f t="shared" si="24"/>
        <v>32</v>
      </c>
      <c r="BP28" s="139">
        <f t="shared" si="25"/>
        <v>0</v>
      </c>
      <c r="BQ28" s="139">
        <f t="shared" si="26"/>
        <v>-1.1000000000000014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1000</v>
      </c>
      <c r="G29" s="16">
        <f>'[3]16'!G31</f>
        <v>0</v>
      </c>
      <c r="H29" s="17">
        <f t="shared" si="27"/>
        <v>1320</v>
      </c>
      <c r="I29" s="15">
        <f>'[3]16'!J31</f>
        <v>320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288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288</v>
      </c>
      <c r="AT29" s="8">
        <v>0</v>
      </c>
      <c r="AU29" s="8">
        <v>30.9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0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0</v>
      </c>
      <c r="BM29" s="8">
        <f t="shared" si="22"/>
        <v>30.9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-1.1000000000000014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1000</v>
      </c>
      <c r="G30" s="16">
        <f>'[3]16'!G32</f>
        <v>0</v>
      </c>
      <c r="H30" s="17">
        <f t="shared" si="27"/>
        <v>1320</v>
      </c>
      <c r="I30" s="15">
        <f>'[3]16'!J32</f>
        <v>320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288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288</v>
      </c>
      <c r="AT30" s="8">
        <v>0</v>
      </c>
      <c r="AU30" s="8">
        <v>30.9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0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0</v>
      </c>
      <c r="BM30" s="8">
        <f t="shared" si="22"/>
        <v>30.9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-1.1000000000000014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1000</v>
      </c>
      <c r="G31" s="16">
        <f>'[3]16'!G33</f>
        <v>0</v>
      </c>
      <c r="H31" s="17">
        <f t="shared" si="27"/>
        <v>1320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5.39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5.39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232.61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232.61</v>
      </c>
      <c r="AT31" s="8">
        <v>5.21</v>
      </c>
      <c r="AU31" s="8">
        <v>30.9</v>
      </c>
      <c r="AW31" s="203">
        <v>5.39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5.39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5.21</v>
      </c>
      <c r="BM31" s="8">
        <f t="shared" si="22"/>
        <v>30.9</v>
      </c>
      <c r="BN31" s="8">
        <f t="shared" si="23"/>
        <v>5.39</v>
      </c>
      <c r="BO31" s="8">
        <f t="shared" si="24"/>
        <v>32</v>
      </c>
      <c r="BP31" s="139">
        <f t="shared" si="25"/>
        <v>-0.17999999999999972</v>
      </c>
      <c r="BQ31" s="139">
        <f t="shared" si="26"/>
        <v>-1.1000000000000014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1000</v>
      </c>
      <c r="G32" s="16">
        <f>'[3]16'!G34</f>
        <v>0</v>
      </c>
      <c r="H32" s="17">
        <f t="shared" si="27"/>
        <v>1320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5.39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5.39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232.61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232.61</v>
      </c>
      <c r="AT32" s="8">
        <v>5.21</v>
      </c>
      <c r="AU32" s="8">
        <v>30.9</v>
      </c>
      <c r="AW32" s="203">
        <v>5.39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5.39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5.21</v>
      </c>
      <c r="BM32" s="8">
        <f t="shared" si="22"/>
        <v>30.9</v>
      </c>
      <c r="BN32" s="8">
        <f t="shared" si="23"/>
        <v>5.39</v>
      </c>
      <c r="BO32" s="8">
        <f t="shared" si="24"/>
        <v>32</v>
      </c>
      <c r="BP32" s="139">
        <f t="shared" si="25"/>
        <v>-0.17999999999999972</v>
      </c>
      <c r="BQ32" s="139">
        <f t="shared" si="26"/>
        <v>-1.1000000000000014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1000</v>
      </c>
      <c r="G33" s="16">
        <f>'[3]16'!G35</f>
        <v>0</v>
      </c>
      <c r="H33" s="17">
        <f t="shared" si="27"/>
        <v>1320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15.39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15.39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222.61</v>
      </c>
      <c r="AT33" s="8">
        <v>14.86</v>
      </c>
      <c r="AU33" s="8">
        <v>30.9</v>
      </c>
      <c r="AW33" s="203">
        <v>15.39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15.39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14.86</v>
      </c>
      <c r="BM33" s="8">
        <f t="shared" si="22"/>
        <v>30.9</v>
      </c>
      <c r="BN33" s="8">
        <f t="shared" si="23"/>
        <v>15.39</v>
      </c>
      <c r="BO33" s="8">
        <f t="shared" si="24"/>
        <v>32</v>
      </c>
      <c r="BP33" s="139">
        <f t="shared" si="25"/>
        <v>-0.53000000000000114</v>
      </c>
      <c r="BQ33" s="139">
        <f t="shared" si="26"/>
        <v>-1.1000000000000014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1000</v>
      </c>
      <c r="G34" s="16">
        <f>'[3]16'!G36</f>
        <v>0</v>
      </c>
      <c r="H34" s="17">
        <f t="shared" si="27"/>
        <v>1320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15.39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15.39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222.61</v>
      </c>
      <c r="AT34" s="8">
        <v>14.86</v>
      </c>
      <c r="AU34" s="8">
        <v>30.9</v>
      </c>
      <c r="AW34" s="203">
        <v>15.39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15.39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14.86</v>
      </c>
      <c r="BM34" s="8">
        <f t="shared" si="22"/>
        <v>30.9</v>
      </c>
      <c r="BN34" s="8">
        <f t="shared" si="23"/>
        <v>15.39</v>
      </c>
      <c r="BO34" s="8">
        <f t="shared" si="24"/>
        <v>32</v>
      </c>
      <c r="BP34" s="139">
        <f t="shared" si="25"/>
        <v>-0.53000000000000114</v>
      </c>
      <c r="BQ34" s="139">
        <f t="shared" si="26"/>
        <v>-1.1000000000000014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1000</v>
      </c>
      <c r="G35" s="16">
        <f>'[3]16'!G37</f>
        <v>0</v>
      </c>
      <c r="H35" s="17">
        <f t="shared" si="27"/>
        <v>1320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14.86</v>
      </c>
      <c r="AU35" s="8">
        <v>30.9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14.86</v>
      </c>
      <c r="BM35" s="8">
        <f t="shared" si="22"/>
        <v>30.9</v>
      </c>
      <c r="BN35" s="8">
        <f t="shared" si="23"/>
        <v>25.33</v>
      </c>
      <c r="BO35" s="8">
        <f t="shared" si="24"/>
        <v>32</v>
      </c>
      <c r="BP35" s="139">
        <f t="shared" si="25"/>
        <v>-10.469999999999999</v>
      </c>
      <c r="BQ35" s="139">
        <f t="shared" si="26"/>
        <v>-1.1000000000000014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1000</v>
      </c>
      <c r="G36" s="16">
        <f>'[3]16'!G38</f>
        <v>0</v>
      </c>
      <c r="H36" s="17">
        <f t="shared" si="27"/>
        <v>1320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14.86</v>
      </c>
      <c r="AU36" s="8">
        <v>30.9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14.86</v>
      </c>
      <c r="BM36" s="8">
        <f t="shared" si="22"/>
        <v>30.9</v>
      </c>
      <c r="BN36" s="8">
        <f t="shared" si="23"/>
        <v>25.33</v>
      </c>
      <c r="BO36" s="8">
        <f t="shared" si="24"/>
        <v>32</v>
      </c>
      <c r="BP36" s="139">
        <f t="shared" si="25"/>
        <v>-10.469999999999999</v>
      </c>
      <c r="BQ36" s="139">
        <f t="shared" si="26"/>
        <v>-1.1000000000000014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1000</v>
      </c>
      <c r="G37" s="16">
        <f>'[3]16'!G39</f>
        <v>0</v>
      </c>
      <c r="H37" s="17">
        <f t="shared" si="27"/>
        <v>1320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14.86</v>
      </c>
      <c r="AU37" s="8">
        <v>30.9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14.86</v>
      </c>
      <c r="BM37" s="8">
        <f t="shared" si="22"/>
        <v>30.9</v>
      </c>
      <c r="BN37" s="8">
        <f t="shared" si="23"/>
        <v>25.33</v>
      </c>
      <c r="BO37" s="8">
        <f t="shared" si="24"/>
        <v>32</v>
      </c>
      <c r="BP37" s="139">
        <f t="shared" si="25"/>
        <v>-10.469999999999999</v>
      </c>
      <c r="BQ37" s="139">
        <f t="shared" si="26"/>
        <v>-1.1000000000000014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1000</v>
      </c>
      <c r="G38" s="16">
        <f>'[3]16'!G40</f>
        <v>0</v>
      </c>
      <c r="H38" s="17">
        <f t="shared" si="27"/>
        <v>1320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14.86</v>
      </c>
      <c r="AU38" s="8">
        <v>30.9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14.86</v>
      </c>
      <c r="BM38" s="8">
        <f t="shared" si="22"/>
        <v>30.9</v>
      </c>
      <c r="BN38" s="8">
        <f t="shared" si="23"/>
        <v>25.33</v>
      </c>
      <c r="BO38" s="8">
        <f t="shared" si="24"/>
        <v>32</v>
      </c>
      <c r="BP38" s="139">
        <f t="shared" si="25"/>
        <v>-10.469999999999999</v>
      </c>
      <c r="BQ38" s="139">
        <f t="shared" si="26"/>
        <v>-1.1000000000000014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980</v>
      </c>
      <c r="G39" s="16">
        <f>'[3]16'!G41</f>
        <v>0</v>
      </c>
      <c r="H39" s="17">
        <f t="shared" si="27"/>
        <v>1300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26.44</v>
      </c>
      <c r="AE39" s="8">
        <f t="shared" si="11"/>
        <v>26.44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26.44</v>
      </c>
      <c r="AL39" s="8">
        <f t="shared" si="31"/>
        <v>217.12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217.12</v>
      </c>
      <c r="AT39" s="8">
        <v>25.53</v>
      </c>
      <c r="AU39" s="8">
        <v>25.53</v>
      </c>
      <c r="AW39" s="203">
        <v>26.44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26.44</v>
      </c>
      <c r="BD39" s="203">
        <v>26.44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26.44</v>
      </c>
      <c r="BL39" s="8">
        <f t="shared" si="21"/>
        <v>25.53</v>
      </c>
      <c r="BM39" s="8">
        <f t="shared" si="22"/>
        <v>25.53</v>
      </c>
      <c r="BN39" s="8">
        <f t="shared" si="23"/>
        <v>26.44</v>
      </c>
      <c r="BO39" s="8">
        <f t="shared" si="24"/>
        <v>26.44</v>
      </c>
      <c r="BP39" s="139">
        <f t="shared" si="25"/>
        <v>-0.91000000000000014</v>
      </c>
      <c r="BQ39" s="139">
        <f t="shared" si="26"/>
        <v>-0.91000000000000014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980</v>
      </c>
      <c r="G40" s="16">
        <f>'[3]16'!G42</f>
        <v>0</v>
      </c>
      <c r="H40" s="17">
        <f t="shared" si="27"/>
        <v>1300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26.44</v>
      </c>
      <c r="AE40" s="8">
        <f t="shared" si="11"/>
        <v>26.44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26.44</v>
      </c>
      <c r="AL40" s="8">
        <f t="shared" si="31"/>
        <v>217.12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217.12</v>
      </c>
      <c r="AT40" s="8">
        <v>25.53</v>
      </c>
      <c r="AU40" s="8">
        <v>25.53</v>
      </c>
      <c r="AW40" s="203">
        <v>26.44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26.44</v>
      </c>
      <c r="BD40" s="203">
        <v>26.44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26.44</v>
      </c>
      <c r="BL40" s="8">
        <f t="shared" si="21"/>
        <v>25.53</v>
      </c>
      <c r="BM40" s="8">
        <f t="shared" si="22"/>
        <v>25.53</v>
      </c>
      <c r="BN40" s="8">
        <f t="shared" si="23"/>
        <v>26.44</v>
      </c>
      <c r="BO40" s="8">
        <f t="shared" si="24"/>
        <v>26.44</v>
      </c>
      <c r="BP40" s="139">
        <f t="shared" si="25"/>
        <v>-0.91000000000000014</v>
      </c>
      <c r="BQ40" s="139">
        <f t="shared" si="26"/>
        <v>-0.91000000000000014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980</v>
      </c>
      <c r="G41" s="16">
        <f>'[3]16'!G43</f>
        <v>0</v>
      </c>
      <c r="H41" s="17">
        <f t="shared" si="27"/>
        <v>1300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26.44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26.44</v>
      </c>
      <c r="AL41" s="8">
        <f t="shared" si="31"/>
        <v>217.12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217.12</v>
      </c>
      <c r="AT41" s="8">
        <v>25.53</v>
      </c>
      <c r="AU41" s="8">
        <v>25.53</v>
      </c>
      <c r="AW41" s="203">
        <v>26.44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26.44</v>
      </c>
      <c r="BD41" s="203">
        <v>26.44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26.44</v>
      </c>
      <c r="BL41" s="8">
        <f t="shared" si="21"/>
        <v>25.53</v>
      </c>
      <c r="BM41" s="8">
        <f t="shared" si="22"/>
        <v>25.53</v>
      </c>
      <c r="BN41" s="8">
        <f t="shared" si="23"/>
        <v>26.44</v>
      </c>
      <c r="BO41" s="8">
        <f t="shared" si="24"/>
        <v>26.44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980</v>
      </c>
      <c r="G42" s="16">
        <f>'[3]16'!G44</f>
        <v>0</v>
      </c>
      <c r="H42" s="17">
        <f t="shared" si="27"/>
        <v>1300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26.44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26.44</v>
      </c>
      <c r="AL42" s="8">
        <f t="shared" si="31"/>
        <v>217.12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217.12</v>
      </c>
      <c r="AT42" s="8">
        <v>25.53</v>
      </c>
      <c r="AU42" s="8">
        <v>25.53</v>
      </c>
      <c r="AW42" s="203">
        <v>26.44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26.44</v>
      </c>
      <c r="BD42" s="203">
        <v>26.44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26.44</v>
      </c>
      <c r="BL42" s="8">
        <f t="shared" si="21"/>
        <v>25.53</v>
      </c>
      <c r="BM42" s="8">
        <f t="shared" si="22"/>
        <v>25.53</v>
      </c>
      <c r="BN42" s="8">
        <f t="shared" si="23"/>
        <v>26.44</v>
      </c>
      <c r="BO42" s="8">
        <f t="shared" si="24"/>
        <v>26.44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980</v>
      </c>
      <c r="G43" s="16">
        <f>'[3]16'!G45</f>
        <v>0</v>
      </c>
      <c r="H43" s="17">
        <f t="shared" si="27"/>
        <v>1300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25.53</v>
      </c>
      <c r="AU43" s="8">
        <v>25.53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25.53</v>
      </c>
      <c r="BM43" s="8">
        <f t="shared" si="22"/>
        <v>25.53</v>
      </c>
      <c r="BN43" s="8">
        <f t="shared" si="23"/>
        <v>26.44</v>
      </c>
      <c r="BO43" s="8">
        <f t="shared" si="24"/>
        <v>26.44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980</v>
      </c>
      <c r="G44" s="16">
        <f>'[3]16'!G46</f>
        <v>0</v>
      </c>
      <c r="H44" s="17">
        <f t="shared" si="27"/>
        <v>1300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25.53</v>
      </c>
      <c r="AU44" s="8">
        <v>25.53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25.53</v>
      </c>
      <c r="BM44" s="8">
        <f t="shared" si="22"/>
        <v>25.53</v>
      </c>
      <c r="BN44" s="8">
        <f t="shared" si="23"/>
        <v>26.44</v>
      </c>
      <c r="BO44" s="8">
        <f t="shared" si="24"/>
        <v>26.44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980</v>
      </c>
      <c r="G45" s="16">
        <f>'[3]16'!G47</f>
        <v>0</v>
      </c>
      <c r="H45" s="17">
        <f t="shared" si="27"/>
        <v>1300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25.53</v>
      </c>
      <c r="AU45" s="8">
        <v>25.53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25.53</v>
      </c>
      <c r="BM45" s="8">
        <f t="shared" si="22"/>
        <v>25.53</v>
      </c>
      <c r="BN45" s="8">
        <f t="shared" si="23"/>
        <v>26.44</v>
      </c>
      <c r="BO45" s="8">
        <f t="shared" si="24"/>
        <v>26.44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980</v>
      </c>
      <c r="G46" s="16">
        <f>'[3]16'!G48</f>
        <v>0</v>
      </c>
      <c r="H46" s="17">
        <f t="shared" si="27"/>
        <v>1300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25.53</v>
      </c>
      <c r="AU46" s="8">
        <v>25.53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25.53</v>
      </c>
      <c r="BM46" s="8">
        <f t="shared" si="22"/>
        <v>25.53</v>
      </c>
      <c r="BN46" s="8">
        <f t="shared" si="23"/>
        <v>26.44</v>
      </c>
      <c r="BO46" s="8">
        <f t="shared" si="24"/>
        <v>26.44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980</v>
      </c>
      <c r="G47" s="16">
        <f>'[3]16'!G49</f>
        <v>0</v>
      </c>
      <c r="H47" s="17">
        <f t="shared" si="27"/>
        <v>1300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25.53</v>
      </c>
      <c r="AU47" s="8">
        <v>25.53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25.53</v>
      </c>
      <c r="BM47" s="8">
        <f t="shared" si="22"/>
        <v>25.53</v>
      </c>
      <c r="BN47" s="8">
        <f t="shared" si="23"/>
        <v>26.44</v>
      </c>
      <c r="BO47" s="8">
        <f t="shared" si="24"/>
        <v>26.44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980</v>
      </c>
      <c r="G48" s="16">
        <f>'[3]16'!G50</f>
        <v>0</v>
      </c>
      <c r="H48" s="17">
        <f t="shared" si="27"/>
        <v>1300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25.53</v>
      </c>
      <c r="AU48" s="8">
        <v>25.53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25.53</v>
      </c>
      <c r="BM48" s="8">
        <f t="shared" si="22"/>
        <v>25.53</v>
      </c>
      <c r="BN48" s="8">
        <f t="shared" si="23"/>
        <v>26.44</v>
      </c>
      <c r="BO48" s="8">
        <f t="shared" si="24"/>
        <v>26.44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980</v>
      </c>
      <c r="G49" s="16">
        <f>'[3]16'!G51</f>
        <v>0</v>
      </c>
      <c r="H49" s="17">
        <f t="shared" si="27"/>
        <v>1300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26.06</v>
      </c>
      <c r="AU49" s="8">
        <v>26.06</v>
      </c>
      <c r="AW49" s="203">
        <v>26.99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26.99</v>
      </c>
      <c r="BD49" s="203">
        <v>26.99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26.99</v>
      </c>
      <c r="BL49" s="8">
        <f t="shared" si="21"/>
        <v>26.06</v>
      </c>
      <c r="BM49" s="8">
        <f t="shared" si="22"/>
        <v>26.06</v>
      </c>
      <c r="BN49" s="8">
        <f t="shared" si="23"/>
        <v>26.99</v>
      </c>
      <c r="BO49" s="8">
        <f t="shared" si="24"/>
        <v>26.99</v>
      </c>
      <c r="BP49" s="139">
        <f t="shared" si="25"/>
        <v>-0.92999999999999972</v>
      </c>
      <c r="BQ49" s="139">
        <f t="shared" si="26"/>
        <v>-0.92999999999999972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980</v>
      </c>
      <c r="G50" s="16">
        <f>'[3]16'!G52</f>
        <v>0</v>
      </c>
      <c r="H50" s="17">
        <f t="shared" si="27"/>
        <v>1300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26.06</v>
      </c>
      <c r="AU50" s="8">
        <v>26.06</v>
      </c>
      <c r="AW50" s="203">
        <v>26.99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26.99</v>
      </c>
      <c r="BD50" s="203">
        <v>26.99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26.99</v>
      </c>
      <c r="BL50" s="8">
        <f t="shared" si="21"/>
        <v>26.06</v>
      </c>
      <c r="BM50" s="8">
        <f t="shared" si="22"/>
        <v>26.06</v>
      </c>
      <c r="BN50" s="8">
        <f t="shared" si="23"/>
        <v>26.99</v>
      </c>
      <c r="BO50" s="8">
        <f t="shared" si="24"/>
        <v>26.99</v>
      </c>
      <c r="BP50" s="139">
        <f t="shared" si="25"/>
        <v>-0.92999999999999972</v>
      </c>
      <c r="BQ50" s="139">
        <f t="shared" si="26"/>
        <v>-0.92999999999999972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960</v>
      </c>
      <c r="G51" s="16">
        <f>'[3]16'!G53</f>
        <v>0</v>
      </c>
      <c r="H51" s="17">
        <f t="shared" si="27"/>
        <v>1280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26.06</v>
      </c>
      <c r="AU51" s="8">
        <v>26.06</v>
      </c>
      <c r="AW51" s="203">
        <v>26.99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26.99</v>
      </c>
      <c r="BD51" s="203">
        <v>26.99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26.99</v>
      </c>
      <c r="BL51" s="8">
        <f t="shared" si="21"/>
        <v>26.06</v>
      </c>
      <c r="BM51" s="8">
        <f t="shared" si="22"/>
        <v>26.06</v>
      </c>
      <c r="BN51" s="8">
        <f t="shared" si="23"/>
        <v>26.99</v>
      </c>
      <c r="BO51" s="8">
        <f t="shared" si="24"/>
        <v>26.99</v>
      </c>
      <c r="BP51" s="139">
        <f t="shared" si="25"/>
        <v>-0.92999999999999972</v>
      </c>
      <c r="BQ51" s="139">
        <f t="shared" si="26"/>
        <v>-0.92999999999999972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960</v>
      </c>
      <c r="G52" s="16">
        <f>'[3]16'!G54</f>
        <v>0</v>
      </c>
      <c r="H52" s="17">
        <f t="shared" si="27"/>
        <v>1280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26.06</v>
      </c>
      <c r="AU52" s="8">
        <v>26.06</v>
      </c>
      <c r="AW52" s="203">
        <v>26.99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26.99</v>
      </c>
      <c r="BD52" s="203">
        <v>26.99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26.99</v>
      </c>
      <c r="BL52" s="8">
        <f t="shared" si="21"/>
        <v>26.06</v>
      </c>
      <c r="BM52" s="8">
        <f t="shared" si="22"/>
        <v>26.06</v>
      </c>
      <c r="BN52" s="8">
        <f t="shared" si="23"/>
        <v>26.99</v>
      </c>
      <c r="BO52" s="8">
        <f t="shared" si="24"/>
        <v>26.99</v>
      </c>
      <c r="BP52" s="139">
        <f t="shared" si="25"/>
        <v>-0.92999999999999972</v>
      </c>
      <c r="BQ52" s="139">
        <f t="shared" si="26"/>
        <v>-0.92999999999999972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960</v>
      </c>
      <c r="G53" s="16">
        <f>'[3]16'!G55</f>
        <v>0</v>
      </c>
      <c r="H53" s="17">
        <f t="shared" si="27"/>
        <v>1280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26.06</v>
      </c>
      <c r="AU53" s="8">
        <v>26.06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26.06</v>
      </c>
      <c r="BM53" s="8">
        <f t="shared" si="22"/>
        <v>26.06</v>
      </c>
      <c r="BN53" s="8">
        <f t="shared" si="23"/>
        <v>26.44</v>
      </c>
      <c r="BO53" s="8">
        <f t="shared" si="24"/>
        <v>26.44</v>
      </c>
      <c r="BP53" s="139">
        <f t="shared" si="25"/>
        <v>-0.38000000000000256</v>
      </c>
      <c r="BQ53" s="139">
        <f t="shared" si="26"/>
        <v>-0.38000000000000256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960</v>
      </c>
      <c r="G54" s="16">
        <f>'[3]16'!G56</f>
        <v>0</v>
      </c>
      <c r="H54" s="17">
        <f t="shared" si="27"/>
        <v>1280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26.06</v>
      </c>
      <c r="AU54" s="8">
        <v>26.06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26.06</v>
      </c>
      <c r="BM54" s="8">
        <f t="shared" si="22"/>
        <v>26.06</v>
      </c>
      <c r="BN54" s="8">
        <f t="shared" si="23"/>
        <v>26.44</v>
      </c>
      <c r="BO54" s="8">
        <f t="shared" si="24"/>
        <v>26.44</v>
      </c>
      <c r="BP54" s="139">
        <f t="shared" si="25"/>
        <v>-0.38000000000000256</v>
      </c>
      <c r="BQ54" s="139">
        <f t="shared" si="26"/>
        <v>-0.38000000000000256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960</v>
      </c>
      <c r="G55" s="16">
        <f>'[3]16'!G57</f>
        <v>0</v>
      </c>
      <c r="H55" s="17">
        <f t="shared" si="27"/>
        <v>1280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25.53</v>
      </c>
      <c r="AU55" s="8">
        <v>25.53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25.53</v>
      </c>
      <c r="BM55" s="8">
        <f t="shared" si="22"/>
        <v>25.53</v>
      </c>
      <c r="BN55" s="8">
        <f t="shared" si="23"/>
        <v>26.44</v>
      </c>
      <c r="BO55" s="8">
        <f t="shared" si="24"/>
        <v>26.44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960</v>
      </c>
      <c r="G56" s="16">
        <f>'[3]16'!G58</f>
        <v>0</v>
      </c>
      <c r="H56" s="17">
        <f t="shared" si="27"/>
        <v>1280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25.53</v>
      </c>
      <c r="AU56" s="8">
        <v>25.53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25.53</v>
      </c>
      <c r="BM56" s="8">
        <f t="shared" si="22"/>
        <v>25.53</v>
      </c>
      <c r="BN56" s="8">
        <f t="shared" si="23"/>
        <v>26.44</v>
      </c>
      <c r="BO56" s="8">
        <f t="shared" si="24"/>
        <v>26.44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960</v>
      </c>
      <c r="G57" s="16">
        <f>'[3]16'!G59</f>
        <v>0</v>
      </c>
      <c r="H57" s="17">
        <f t="shared" si="27"/>
        <v>1280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25.53</v>
      </c>
      <c r="AU57" s="8">
        <v>25.53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25.53</v>
      </c>
      <c r="BM57" s="8">
        <f t="shared" si="22"/>
        <v>25.53</v>
      </c>
      <c r="BN57" s="8">
        <f t="shared" si="23"/>
        <v>26.44</v>
      </c>
      <c r="BO57" s="8">
        <f t="shared" si="24"/>
        <v>26.44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960</v>
      </c>
      <c r="G58" s="16">
        <f>'[3]16'!G60</f>
        <v>0</v>
      </c>
      <c r="H58" s="17">
        <f t="shared" si="27"/>
        <v>1280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25.53</v>
      </c>
      <c r="AU58" s="8">
        <v>25.53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25.53</v>
      </c>
      <c r="BM58" s="8">
        <f t="shared" si="22"/>
        <v>25.53</v>
      </c>
      <c r="BN58" s="8">
        <f t="shared" si="23"/>
        <v>26.44</v>
      </c>
      <c r="BO58" s="8">
        <f t="shared" si="24"/>
        <v>26.44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960</v>
      </c>
      <c r="G59" s="16">
        <f>'[3]16'!G61</f>
        <v>0</v>
      </c>
      <c r="H59" s="17">
        <f t="shared" si="27"/>
        <v>1280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25.53</v>
      </c>
      <c r="AU59" s="8">
        <v>25.53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25.53</v>
      </c>
      <c r="BM59" s="8">
        <f t="shared" si="22"/>
        <v>25.53</v>
      </c>
      <c r="BN59" s="8">
        <f t="shared" si="23"/>
        <v>26.44</v>
      </c>
      <c r="BO59" s="8">
        <f t="shared" si="24"/>
        <v>26.44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960</v>
      </c>
      <c r="G60" s="16">
        <f>'[3]16'!G62</f>
        <v>0</v>
      </c>
      <c r="H60" s="17">
        <f t="shared" si="27"/>
        <v>1280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25.53</v>
      </c>
      <c r="AU60" s="8">
        <v>25.53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25.53</v>
      </c>
      <c r="BM60" s="8">
        <f t="shared" si="22"/>
        <v>25.53</v>
      </c>
      <c r="BN60" s="8">
        <f t="shared" si="23"/>
        <v>26.44</v>
      </c>
      <c r="BO60" s="8">
        <f t="shared" si="24"/>
        <v>26.44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960</v>
      </c>
      <c r="G61" s="16">
        <f>'[3]16'!G63</f>
        <v>0</v>
      </c>
      <c r="H61" s="17">
        <f t="shared" si="27"/>
        <v>1280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25.53</v>
      </c>
      <c r="AU61" s="8">
        <v>25.53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25.53</v>
      </c>
      <c r="BM61" s="8">
        <f t="shared" si="22"/>
        <v>25.53</v>
      </c>
      <c r="BN61" s="8">
        <f t="shared" si="23"/>
        <v>26.44</v>
      </c>
      <c r="BO61" s="8">
        <f t="shared" si="24"/>
        <v>26.44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960</v>
      </c>
      <c r="G62" s="16">
        <f>'[3]16'!G64</f>
        <v>0</v>
      </c>
      <c r="H62" s="17">
        <f t="shared" si="27"/>
        <v>1280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23.33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23.33</v>
      </c>
      <c r="AE62" s="8">
        <f t="shared" si="11"/>
        <v>23.33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23.33</v>
      </c>
      <c r="AL62" s="8">
        <f t="shared" ref="AL62:AN98" si="35">Q62-X62-AE62</f>
        <v>223.34000000000003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223.34000000000003</v>
      </c>
      <c r="AT62" s="8">
        <v>22.53</v>
      </c>
      <c r="AU62" s="8">
        <v>22.53</v>
      </c>
      <c r="AW62" s="203">
        <v>23.33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23.33</v>
      </c>
      <c r="BD62" s="203">
        <v>23.33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23.33</v>
      </c>
      <c r="BL62" s="8">
        <f t="shared" si="21"/>
        <v>22.53</v>
      </c>
      <c r="BM62" s="8">
        <f t="shared" si="22"/>
        <v>22.53</v>
      </c>
      <c r="BN62" s="8">
        <f t="shared" si="23"/>
        <v>23.33</v>
      </c>
      <c r="BO62" s="8">
        <f t="shared" si="24"/>
        <v>23.33</v>
      </c>
      <c r="BP62" s="139">
        <f t="shared" si="25"/>
        <v>-0.79999999999999716</v>
      </c>
      <c r="BQ62" s="139">
        <f t="shared" si="26"/>
        <v>-0.79999999999999716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960</v>
      </c>
      <c r="G63" s="16">
        <f>'[3]16'!G65</f>
        <v>0</v>
      </c>
      <c r="H63" s="17">
        <f t="shared" si="27"/>
        <v>1280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23.33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23.33</v>
      </c>
      <c r="AE63" s="8">
        <f t="shared" si="11"/>
        <v>23.33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23.33</v>
      </c>
      <c r="AL63" s="8">
        <f t="shared" si="35"/>
        <v>223.34000000000003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223.34000000000003</v>
      </c>
      <c r="AT63" s="8">
        <v>22.53</v>
      </c>
      <c r="AU63" s="8">
        <v>22.53</v>
      </c>
      <c r="AW63" s="203">
        <v>23.33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23.33</v>
      </c>
      <c r="BD63" s="203">
        <v>23.33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23.33</v>
      </c>
      <c r="BL63" s="8">
        <f t="shared" si="21"/>
        <v>22.53</v>
      </c>
      <c r="BM63" s="8">
        <f t="shared" si="22"/>
        <v>22.53</v>
      </c>
      <c r="BN63" s="8">
        <f t="shared" si="23"/>
        <v>23.33</v>
      </c>
      <c r="BO63" s="8">
        <f t="shared" si="24"/>
        <v>23.33</v>
      </c>
      <c r="BP63" s="139">
        <f t="shared" si="25"/>
        <v>-0.79999999999999716</v>
      </c>
      <c r="BQ63" s="139">
        <f t="shared" si="26"/>
        <v>-0.79999999999999716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960</v>
      </c>
      <c r="G64" s="16">
        <f>'[3]16'!G66</f>
        <v>0</v>
      </c>
      <c r="H64" s="17">
        <f t="shared" si="27"/>
        <v>1280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23.33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23.33</v>
      </c>
      <c r="AE64" s="8">
        <f t="shared" si="11"/>
        <v>23.33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23.33</v>
      </c>
      <c r="AL64" s="8">
        <f t="shared" si="35"/>
        <v>223.34000000000003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223.34000000000003</v>
      </c>
      <c r="AT64" s="8">
        <v>22.53</v>
      </c>
      <c r="AU64" s="8">
        <v>22.53</v>
      </c>
      <c r="AW64" s="203">
        <v>23.33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23.33</v>
      </c>
      <c r="BD64" s="203">
        <v>23.33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23.33</v>
      </c>
      <c r="BL64" s="8">
        <f t="shared" si="21"/>
        <v>22.53</v>
      </c>
      <c r="BM64" s="8">
        <f t="shared" si="22"/>
        <v>22.53</v>
      </c>
      <c r="BN64" s="8">
        <f t="shared" si="23"/>
        <v>23.33</v>
      </c>
      <c r="BO64" s="8">
        <f t="shared" si="24"/>
        <v>23.33</v>
      </c>
      <c r="BP64" s="139">
        <f t="shared" si="25"/>
        <v>-0.79999999999999716</v>
      </c>
      <c r="BQ64" s="139">
        <f t="shared" si="26"/>
        <v>-0.79999999999999716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960</v>
      </c>
      <c r="G65" s="16">
        <f>'[3]16'!G67</f>
        <v>0</v>
      </c>
      <c r="H65" s="17">
        <f t="shared" si="27"/>
        <v>1280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23.33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23.33</v>
      </c>
      <c r="AE65" s="8">
        <f t="shared" si="11"/>
        <v>23.33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23.33</v>
      </c>
      <c r="AL65" s="8">
        <f t="shared" si="35"/>
        <v>223.34000000000003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223.34000000000003</v>
      </c>
      <c r="AT65" s="8">
        <v>22.53</v>
      </c>
      <c r="AU65" s="8">
        <v>22.53</v>
      </c>
      <c r="AW65" s="203">
        <v>23.33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23.33</v>
      </c>
      <c r="BD65" s="203">
        <v>23.33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23.33</v>
      </c>
      <c r="BL65" s="8">
        <f t="shared" si="21"/>
        <v>22.53</v>
      </c>
      <c r="BM65" s="8">
        <f t="shared" si="22"/>
        <v>22.53</v>
      </c>
      <c r="BN65" s="8">
        <f t="shared" si="23"/>
        <v>23.33</v>
      </c>
      <c r="BO65" s="8">
        <f t="shared" si="24"/>
        <v>23.33</v>
      </c>
      <c r="BP65" s="139">
        <f t="shared" si="25"/>
        <v>-0.79999999999999716</v>
      </c>
      <c r="BQ65" s="139">
        <f t="shared" si="26"/>
        <v>-0.79999999999999716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960</v>
      </c>
      <c r="G66" s="16">
        <f>'[3]16'!G68</f>
        <v>0</v>
      </c>
      <c r="H66" s="17">
        <f t="shared" si="27"/>
        <v>1280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23.33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23.33</v>
      </c>
      <c r="AE66" s="8">
        <f t="shared" si="11"/>
        <v>23.33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23.33</v>
      </c>
      <c r="AL66" s="8">
        <f t="shared" si="35"/>
        <v>223.34000000000003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223.34000000000003</v>
      </c>
      <c r="AT66" s="8">
        <v>22.53</v>
      </c>
      <c r="AU66" s="8">
        <v>22.53</v>
      </c>
      <c r="AW66" s="203">
        <v>23.33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23.33</v>
      </c>
      <c r="BD66" s="203">
        <v>23.33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23.33</v>
      </c>
      <c r="BL66" s="8">
        <f t="shared" si="21"/>
        <v>22.53</v>
      </c>
      <c r="BM66" s="8">
        <f t="shared" si="22"/>
        <v>22.53</v>
      </c>
      <c r="BN66" s="8">
        <f t="shared" si="23"/>
        <v>23.33</v>
      </c>
      <c r="BO66" s="8">
        <f t="shared" si="24"/>
        <v>23.33</v>
      </c>
      <c r="BP66" s="139">
        <f t="shared" si="25"/>
        <v>-0.79999999999999716</v>
      </c>
      <c r="BQ66" s="139">
        <f t="shared" si="26"/>
        <v>-0.79999999999999716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960</v>
      </c>
      <c r="G67" s="16">
        <f>'[3]16'!G69</f>
        <v>0</v>
      </c>
      <c r="H67" s="17">
        <f t="shared" si="27"/>
        <v>1280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23.33</v>
      </c>
      <c r="AE67" s="8">
        <f t="shared" si="11"/>
        <v>23.33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23.33</v>
      </c>
      <c r="AL67" s="8">
        <f t="shared" si="35"/>
        <v>223.34000000000003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223.34000000000003</v>
      </c>
      <c r="AT67" s="8">
        <v>22.53</v>
      </c>
      <c r="AU67" s="8">
        <v>22.53</v>
      </c>
      <c r="AW67" s="203">
        <v>23.33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23.33</v>
      </c>
      <c r="BD67" s="203">
        <v>23.33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23.33</v>
      </c>
      <c r="BL67" s="8">
        <f t="shared" si="21"/>
        <v>22.53</v>
      </c>
      <c r="BM67" s="8">
        <f t="shared" si="22"/>
        <v>22.53</v>
      </c>
      <c r="BN67" s="8">
        <f t="shared" si="23"/>
        <v>23.33</v>
      </c>
      <c r="BO67" s="8">
        <f t="shared" si="24"/>
        <v>23.33</v>
      </c>
      <c r="BP67" s="139">
        <f t="shared" si="25"/>
        <v>-0.79999999999999716</v>
      </c>
      <c r="BQ67" s="139">
        <f t="shared" si="26"/>
        <v>-0.79999999999999716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960</v>
      </c>
      <c r="G68" s="16">
        <f>'[3]16'!G70</f>
        <v>0</v>
      </c>
      <c r="H68" s="17">
        <f t="shared" si="27"/>
        <v>1280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23.33</v>
      </c>
      <c r="AE68" s="8">
        <f t="shared" ref="AE68:AE98" si="43">BD68</f>
        <v>23.33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23.33</v>
      </c>
      <c r="AL68" s="8">
        <f t="shared" si="35"/>
        <v>223.34000000000003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223.34000000000003</v>
      </c>
      <c r="AT68" s="8">
        <v>22.53</v>
      </c>
      <c r="AU68" s="8">
        <v>22.53</v>
      </c>
      <c r="AW68" s="203">
        <v>23.33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23.33</v>
      </c>
      <c r="BD68" s="203">
        <v>23.33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23.33</v>
      </c>
      <c r="BL68" s="8">
        <f t="shared" ref="BL68:BL98" si="53">AT68</f>
        <v>22.53</v>
      </c>
      <c r="BM68" s="8">
        <f t="shared" ref="BM68:BM98" si="54">AU68</f>
        <v>22.53</v>
      </c>
      <c r="BN68" s="8">
        <f t="shared" ref="BN68:BN98" si="55">BC68</f>
        <v>23.33</v>
      </c>
      <c r="BO68" s="8">
        <f t="shared" ref="BO68:BO98" si="56">BJ68</f>
        <v>23.33</v>
      </c>
      <c r="BP68" s="139">
        <f t="shared" ref="BP68:BP98" si="57">BL68-BN68</f>
        <v>-0.79999999999999716</v>
      </c>
      <c r="BQ68" s="139">
        <f t="shared" ref="BQ68:BQ98" si="58">BM68-BO68</f>
        <v>-0.79999999999999716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960</v>
      </c>
      <c r="G69" s="16">
        <f>'[3]16'!G71</f>
        <v>0</v>
      </c>
      <c r="H69" s="17">
        <f t="shared" ref="H69:H98" si="59">SUM(B69:G69)</f>
        <v>1280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23.33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23.33</v>
      </c>
      <c r="AE69" s="8">
        <f t="shared" si="43"/>
        <v>23.33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23.33</v>
      </c>
      <c r="AL69" s="8">
        <f t="shared" si="35"/>
        <v>223.34000000000003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223.34000000000003</v>
      </c>
      <c r="AT69" s="8">
        <v>22.53</v>
      </c>
      <c r="AU69" s="8">
        <v>22.53</v>
      </c>
      <c r="AW69" s="203">
        <v>23.33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23.33</v>
      </c>
      <c r="BD69" s="203">
        <v>23.33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23.33</v>
      </c>
      <c r="BL69" s="8">
        <f t="shared" si="53"/>
        <v>22.53</v>
      </c>
      <c r="BM69" s="8">
        <f t="shared" si="54"/>
        <v>22.53</v>
      </c>
      <c r="BN69" s="8">
        <f t="shared" si="55"/>
        <v>23.33</v>
      </c>
      <c r="BO69" s="8">
        <f t="shared" si="56"/>
        <v>23.33</v>
      </c>
      <c r="BP69" s="139">
        <f t="shared" si="57"/>
        <v>-0.79999999999999716</v>
      </c>
      <c r="BQ69" s="139">
        <f t="shared" si="58"/>
        <v>-0.79999999999999716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960</v>
      </c>
      <c r="G70" s="16">
        <f>'[3]16'!G72</f>
        <v>0</v>
      </c>
      <c r="H70" s="17">
        <f t="shared" si="59"/>
        <v>1280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23.33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23.33</v>
      </c>
      <c r="AE70" s="8">
        <f t="shared" si="43"/>
        <v>23.33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23.33</v>
      </c>
      <c r="AL70" s="8">
        <f t="shared" si="35"/>
        <v>223.34000000000003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223.34000000000003</v>
      </c>
      <c r="AT70" s="8">
        <v>22.53</v>
      </c>
      <c r="AU70" s="8">
        <v>22.53</v>
      </c>
      <c r="AW70" s="203">
        <v>23.33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23.33</v>
      </c>
      <c r="BD70" s="203">
        <v>23.33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23.33</v>
      </c>
      <c r="BL70" s="8">
        <f t="shared" si="53"/>
        <v>22.53</v>
      </c>
      <c r="BM70" s="8">
        <f t="shared" si="54"/>
        <v>22.53</v>
      </c>
      <c r="BN70" s="8">
        <f t="shared" si="55"/>
        <v>23.33</v>
      </c>
      <c r="BO70" s="8">
        <f t="shared" si="56"/>
        <v>23.33</v>
      </c>
      <c r="BP70" s="139">
        <f t="shared" si="57"/>
        <v>-0.79999999999999716</v>
      </c>
      <c r="BQ70" s="139">
        <f t="shared" si="58"/>
        <v>-0.79999999999999716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960</v>
      </c>
      <c r="G71" s="16">
        <f>'[3]16'!G73</f>
        <v>0</v>
      </c>
      <c r="H71" s="17">
        <f t="shared" si="59"/>
        <v>1280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23.33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23.33</v>
      </c>
      <c r="AE71" s="8">
        <f t="shared" si="43"/>
        <v>23.33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23.33</v>
      </c>
      <c r="AL71" s="8">
        <f t="shared" si="35"/>
        <v>223.34000000000003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223.34000000000003</v>
      </c>
      <c r="AT71" s="8">
        <v>22.53</v>
      </c>
      <c r="AU71" s="8">
        <v>22.53</v>
      </c>
      <c r="AW71" s="203">
        <v>23.33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23.33</v>
      </c>
      <c r="BD71" s="203">
        <v>23.33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23.33</v>
      </c>
      <c r="BL71" s="8">
        <f t="shared" si="53"/>
        <v>22.53</v>
      </c>
      <c r="BM71" s="8">
        <f t="shared" si="54"/>
        <v>22.53</v>
      </c>
      <c r="BN71" s="8">
        <f t="shared" si="55"/>
        <v>23.33</v>
      </c>
      <c r="BO71" s="8">
        <f t="shared" si="56"/>
        <v>23.33</v>
      </c>
      <c r="BP71" s="139">
        <f t="shared" si="57"/>
        <v>-0.79999999999999716</v>
      </c>
      <c r="BQ71" s="139">
        <f t="shared" si="58"/>
        <v>-0.79999999999999716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960</v>
      </c>
      <c r="G72" s="16">
        <f>'[3]16'!G74</f>
        <v>0</v>
      </c>
      <c r="H72" s="17">
        <f t="shared" si="59"/>
        <v>1280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23.33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23.33</v>
      </c>
      <c r="AE72" s="8">
        <f t="shared" si="43"/>
        <v>23.33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23.33</v>
      </c>
      <c r="AL72" s="8">
        <f t="shared" si="35"/>
        <v>223.34000000000003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223.34000000000003</v>
      </c>
      <c r="AT72" s="8">
        <v>22.53</v>
      </c>
      <c r="AU72" s="8">
        <v>22.53</v>
      </c>
      <c r="AW72" s="203">
        <v>23.33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23.33</v>
      </c>
      <c r="BD72" s="203">
        <v>23.33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23.33</v>
      </c>
      <c r="BL72" s="8">
        <f t="shared" si="53"/>
        <v>22.53</v>
      </c>
      <c r="BM72" s="8">
        <f t="shared" si="54"/>
        <v>22.53</v>
      </c>
      <c r="BN72" s="8">
        <f t="shared" si="55"/>
        <v>23.33</v>
      </c>
      <c r="BO72" s="8">
        <f t="shared" si="56"/>
        <v>23.33</v>
      </c>
      <c r="BP72" s="139">
        <f t="shared" si="57"/>
        <v>-0.79999999999999716</v>
      </c>
      <c r="BQ72" s="139">
        <f t="shared" si="58"/>
        <v>-0.79999999999999716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960</v>
      </c>
      <c r="G73" s="16">
        <f>'[3]16'!G75</f>
        <v>0</v>
      </c>
      <c r="H73" s="17">
        <f t="shared" si="59"/>
        <v>1280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23.33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23.33</v>
      </c>
      <c r="AE73" s="8">
        <f t="shared" si="43"/>
        <v>23.33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23.33</v>
      </c>
      <c r="AL73" s="8">
        <f t="shared" si="35"/>
        <v>223.34000000000003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223.34000000000003</v>
      </c>
      <c r="AT73" s="8">
        <v>22.53</v>
      </c>
      <c r="AU73" s="8">
        <v>22.53</v>
      </c>
      <c r="AW73" s="203">
        <v>23.33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23.33</v>
      </c>
      <c r="BD73" s="203">
        <v>23.33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23.33</v>
      </c>
      <c r="BL73" s="8">
        <f t="shared" si="53"/>
        <v>22.53</v>
      </c>
      <c r="BM73" s="8">
        <f t="shared" si="54"/>
        <v>22.53</v>
      </c>
      <c r="BN73" s="8">
        <f t="shared" si="55"/>
        <v>23.33</v>
      </c>
      <c r="BO73" s="8">
        <f t="shared" si="56"/>
        <v>23.33</v>
      </c>
      <c r="BP73" s="139">
        <f t="shared" si="57"/>
        <v>-0.79999999999999716</v>
      </c>
      <c r="BQ73" s="139">
        <f t="shared" si="58"/>
        <v>-0.79999999999999716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960</v>
      </c>
      <c r="G74" s="16">
        <f>'[3]16'!G76</f>
        <v>0</v>
      </c>
      <c r="H74" s="17">
        <f t="shared" si="59"/>
        <v>1280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23.33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23.33</v>
      </c>
      <c r="AE74" s="8">
        <f t="shared" si="43"/>
        <v>23.33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23.33</v>
      </c>
      <c r="AL74" s="8">
        <f t="shared" si="35"/>
        <v>223.34000000000003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223.34000000000003</v>
      </c>
      <c r="AT74" s="8">
        <v>22.53</v>
      </c>
      <c r="AU74" s="8">
        <v>22.53</v>
      </c>
      <c r="AW74" s="203">
        <v>23.33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23.33</v>
      </c>
      <c r="BD74" s="203">
        <v>23.33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23.33</v>
      </c>
      <c r="BL74" s="8">
        <f t="shared" si="53"/>
        <v>22.53</v>
      </c>
      <c r="BM74" s="8">
        <f t="shared" si="54"/>
        <v>22.53</v>
      </c>
      <c r="BN74" s="8">
        <f t="shared" si="55"/>
        <v>23.33</v>
      </c>
      <c r="BO74" s="8">
        <f t="shared" si="56"/>
        <v>23.33</v>
      </c>
      <c r="BP74" s="139">
        <f t="shared" si="57"/>
        <v>-0.79999999999999716</v>
      </c>
      <c r="BQ74" s="139">
        <f t="shared" si="58"/>
        <v>-0.79999999999999716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960</v>
      </c>
      <c r="G75" s="16">
        <f>'[3]16'!G77</f>
        <v>0</v>
      </c>
      <c r="H75" s="17">
        <f t="shared" si="59"/>
        <v>1280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23.33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23.33</v>
      </c>
      <c r="AE75" s="8">
        <f t="shared" si="43"/>
        <v>23.33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23.33</v>
      </c>
      <c r="AL75" s="8">
        <f t="shared" si="35"/>
        <v>223.34000000000003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223.34000000000003</v>
      </c>
      <c r="AT75" s="8">
        <v>22.53</v>
      </c>
      <c r="AU75" s="8">
        <v>22.53</v>
      </c>
      <c r="AW75" s="203">
        <v>23.33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23.33</v>
      </c>
      <c r="BD75" s="203">
        <v>23.33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23.33</v>
      </c>
      <c r="BL75" s="8">
        <f t="shared" si="53"/>
        <v>22.53</v>
      </c>
      <c r="BM75" s="8">
        <f t="shared" si="54"/>
        <v>22.53</v>
      </c>
      <c r="BN75" s="8">
        <f t="shared" si="55"/>
        <v>23.33</v>
      </c>
      <c r="BO75" s="8">
        <f t="shared" si="56"/>
        <v>23.33</v>
      </c>
      <c r="BP75" s="139">
        <f t="shared" si="57"/>
        <v>-0.79999999999999716</v>
      </c>
      <c r="BQ75" s="139">
        <f t="shared" si="58"/>
        <v>-0.79999999999999716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960</v>
      </c>
      <c r="G76" s="16">
        <f>'[3]16'!G78</f>
        <v>0</v>
      </c>
      <c r="H76" s="17">
        <f t="shared" si="59"/>
        <v>1280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23.33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23.33</v>
      </c>
      <c r="AE76" s="8">
        <f t="shared" si="43"/>
        <v>23.33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23.33</v>
      </c>
      <c r="AL76" s="8">
        <f t="shared" si="35"/>
        <v>223.34000000000003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223.34000000000003</v>
      </c>
      <c r="AT76" s="8">
        <v>22.53</v>
      </c>
      <c r="AU76" s="8">
        <v>22.53</v>
      </c>
      <c r="AW76" s="203">
        <v>23.33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23.33</v>
      </c>
      <c r="BD76" s="203">
        <v>23.33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23.33</v>
      </c>
      <c r="BL76" s="8">
        <f t="shared" si="53"/>
        <v>22.53</v>
      </c>
      <c r="BM76" s="8">
        <f t="shared" si="54"/>
        <v>22.53</v>
      </c>
      <c r="BN76" s="8">
        <f t="shared" si="55"/>
        <v>23.33</v>
      </c>
      <c r="BO76" s="8">
        <f t="shared" si="56"/>
        <v>23.33</v>
      </c>
      <c r="BP76" s="139">
        <f t="shared" si="57"/>
        <v>-0.79999999999999716</v>
      </c>
      <c r="BQ76" s="139">
        <f t="shared" si="58"/>
        <v>-0.79999999999999716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960</v>
      </c>
      <c r="G77" s="16">
        <f>'[3]16'!G79</f>
        <v>0</v>
      </c>
      <c r="H77" s="17">
        <f t="shared" si="59"/>
        <v>1280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23.33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23.33</v>
      </c>
      <c r="AE77" s="8">
        <f t="shared" si="43"/>
        <v>23.33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23.33</v>
      </c>
      <c r="AL77" s="8">
        <f t="shared" si="35"/>
        <v>223.34000000000003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223.34000000000003</v>
      </c>
      <c r="AT77" s="8">
        <v>22.53</v>
      </c>
      <c r="AU77" s="8">
        <v>22.53</v>
      </c>
      <c r="AW77" s="203">
        <v>23.33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23.33</v>
      </c>
      <c r="BD77" s="203">
        <v>23.33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23.33</v>
      </c>
      <c r="BL77" s="8">
        <f t="shared" si="53"/>
        <v>22.53</v>
      </c>
      <c r="BM77" s="8">
        <f t="shared" si="54"/>
        <v>22.53</v>
      </c>
      <c r="BN77" s="8">
        <f t="shared" si="55"/>
        <v>23.33</v>
      </c>
      <c r="BO77" s="8">
        <f t="shared" si="56"/>
        <v>23.33</v>
      </c>
      <c r="BP77" s="139">
        <f t="shared" si="57"/>
        <v>-0.79999999999999716</v>
      </c>
      <c r="BQ77" s="139">
        <f t="shared" si="58"/>
        <v>-0.79999999999999716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960</v>
      </c>
      <c r="G78" s="16">
        <f>'[3]16'!G80</f>
        <v>0</v>
      </c>
      <c r="H78" s="17">
        <f t="shared" si="59"/>
        <v>1280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23.33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23.33</v>
      </c>
      <c r="AE78" s="8">
        <f t="shared" si="43"/>
        <v>23.33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23.33</v>
      </c>
      <c r="AL78" s="8">
        <f t="shared" si="35"/>
        <v>223.34000000000003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223.34000000000003</v>
      </c>
      <c r="AT78" s="8">
        <v>22.53</v>
      </c>
      <c r="AU78" s="8">
        <v>22.53</v>
      </c>
      <c r="AW78" s="203">
        <v>23.33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23.33</v>
      </c>
      <c r="BD78" s="203">
        <v>23.33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23.33</v>
      </c>
      <c r="BL78" s="8">
        <f t="shared" si="53"/>
        <v>22.53</v>
      </c>
      <c r="BM78" s="8">
        <f t="shared" si="54"/>
        <v>22.53</v>
      </c>
      <c r="BN78" s="8">
        <f t="shared" si="55"/>
        <v>23.33</v>
      </c>
      <c r="BO78" s="8">
        <f t="shared" si="56"/>
        <v>23.33</v>
      </c>
      <c r="BP78" s="139">
        <f t="shared" si="57"/>
        <v>-0.79999999999999716</v>
      </c>
      <c r="BQ78" s="139">
        <f t="shared" si="58"/>
        <v>-0.79999999999999716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960</v>
      </c>
      <c r="G79" s="16">
        <f>'[3]16'!G81</f>
        <v>0</v>
      </c>
      <c r="H79" s="17">
        <f t="shared" si="59"/>
        <v>1280</v>
      </c>
      <c r="I79" s="15">
        <f>'[3]16'!J81</f>
        <v>310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31.53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31.53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278.47000000000003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278.47000000000003</v>
      </c>
      <c r="AT79" s="8">
        <v>30.45</v>
      </c>
      <c r="AU79" s="8">
        <v>0</v>
      </c>
      <c r="AW79" s="203">
        <v>31.53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31.53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30.45</v>
      </c>
      <c r="BM79" s="8">
        <f t="shared" si="54"/>
        <v>0</v>
      </c>
      <c r="BN79" s="8">
        <f t="shared" si="55"/>
        <v>31.53</v>
      </c>
      <c r="BO79" s="8">
        <f t="shared" si="56"/>
        <v>0</v>
      </c>
      <c r="BP79" s="139">
        <f t="shared" si="57"/>
        <v>-1.0800000000000018</v>
      </c>
      <c r="BQ79" s="139">
        <f t="shared" si="58"/>
        <v>0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960</v>
      </c>
      <c r="G80" s="16">
        <f>'[3]16'!G82</f>
        <v>0</v>
      </c>
      <c r="H80" s="17">
        <f t="shared" si="59"/>
        <v>1280</v>
      </c>
      <c r="I80" s="15">
        <f>'[3]16'!J82</f>
        <v>310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31.53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31.53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278.47000000000003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278.47000000000003</v>
      </c>
      <c r="AT80" s="8">
        <v>30.45</v>
      </c>
      <c r="AU80" s="8">
        <v>0</v>
      </c>
      <c r="AW80" s="203">
        <v>31.53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31.53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30.45</v>
      </c>
      <c r="BM80" s="8">
        <f t="shared" si="54"/>
        <v>0</v>
      </c>
      <c r="BN80" s="8">
        <f t="shared" si="55"/>
        <v>31.53</v>
      </c>
      <c r="BO80" s="8">
        <f t="shared" si="56"/>
        <v>0</v>
      </c>
      <c r="BP80" s="139">
        <f t="shared" si="57"/>
        <v>-1.0800000000000018</v>
      </c>
      <c r="BQ80" s="139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960</v>
      </c>
      <c r="G81" s="16">
        <f>'[3]16'!G83</f>
        <v>0</v>
      </c>
      <c r="H81" s="17">
        <f t="shared" si="59"/>
        <v>1280</v>
      </c>
      <c r="I81" s="15">
        <f>'[3]16'!J83</f>
        <v>310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30.9</v>
      </c>
      <c r="AU81" s="8">
        <v>30.9</v>
      </c>
      <c r="AW81" s="203">
        <v>31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</v>
      </c>
      <c r="BD81" s="203">
        <v>31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</v>
      </c>
      <c r="BL81" s="8">
        <f t="shared" si="53"/>
        <v>30.9</v>
      </c>
      <c r="BM81" s="8">
        <f t="shared" si="54"/>
        <v>30.9</v>
      </c>
      <c r="BN81" s="8">
        <f t="shared" si="55"/>
        <v>31</v>
      </c>
      <c r="BO81" s="8">
        <f t="shared" si="56"/>
        <v>31</v>
      </c>
      <c r="BP81" s="139">
        <f t="shared" si="57"/>
        <v>-0.10000000000000142</v>
      </c>
      <c r="BQ81" s="139">
        <f t="shared" si="58"/>
        <v>-0.10000000000000142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960</v>
      </c>
      <c r="G82" s="16">
        <f>'[3]16'!G84</f>
        <v>0</v>
      </c>
      <c r="H82" s="17">
        <f t="shared" si="59"/>
        <v>1280</v>
      </c>
      <c r="I82" s="15">
        <f>'[3]16'!J84</f>
        <v>310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30.9</v>
      </c>
      <c r="AU82" s="8">
        <v>30.9</v>
      </c>
      <c r="AW82" s="203">
        <v>31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</v>
      </c>
      <c r="BD82" s="203">
        <v>31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</v>
      </c>
      <c r="BL82" s="8">
        <f t="shared" si="53"/>
        <v>30.9</v>
      </c>
      <c r="BM82" s="8">
        <f t="shared" si="54"/>
        <v>30.9</v>
      </c>
      <c r="BN82" s="8">
        <f t="shared" si="55"/>
        <v>31</v>
      </c>
      <c r="BO82" s="8">
        <f t="shared" si="56"/>
        <v>31</v>
      </c>
      <c r="BP82" s="139">
        <f t="shared" si="57"/>
        <v>-0.10000000000000142</v>
      </c>
      <c r="BQ82" s="139">
        <f t="shared" si="58"/>
        <v>-0.10000000000000142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960</v>
      </c>
      <c r="G83" s="16">
        <f>'[3]16'!G85</f>
        <v>0</v>
      </c>
      <c r="H83" s="17">
        <f t="shared" si="59"/>
        <v>1280</v>
      </c>
      <c r="I83" s="15">
        <f>'[3]16'!J85</f>
        <v>313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313</v>
      </c>
      <c r="P83" s="18">
        <f>frq!C83</f>
        <v>1</v>
      </c>
      <c r="Q83" s="15">
        <f t="shared" si="33"/>
        <v>313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313</v>
      </c>
      <c r="X83" s="8">
        <f t="shared" si="36"/>
        <v>31.3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31.3</v>
      </c>
      <c r="AE83" s="8">
        <f t="shared" si="43"/>
        <v>31.3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31.3</v>
      </c>
      <c r="AL83" s="8">
        <f t="shared" si="35"/>
        <v>250.39999999999998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250.39999999999998</v>
      </c>
      <c r="AT83" s="8">
        <v>30.75</v>
      </c>
      <c r="AU83" s="8">
        <v>30.9</v>
      </c>
      <c r="AW83" s="203">
        <v>31.3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31.3</v>
      </c>
      <c r="BD83" s="203">
        <v>31.3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31.3</v>
      </c>
      <c r="BL83" s="8">
        <f t="shared" si="53"/>
        <v>30.75</v>
      </c>
      <c r="BM83" s="8">
        <f t="shared" si="54"/>
        <v>30.9</v>
      </c>
      <c r="BN83" s="8">
        <f t="shared" si="55"/>
        <v>31.3</v>
      </c>
      <c r="BO83" s="8">
        <f t="shared" si="56"/>
        <v>31.3</v>
      </c>
      <c r="BP83" s="139">
        <f t="shared" si="57"/>
        <v>-0.55000000000000071</v>
      </c>
      <c r="BQ83" s="139">
        <f t="shared" si="58"/>
        <v>-0.40000000000000213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960</v>
      </c>
      <c r="G84" s="16">
        <f>'[3]16'!G86</f>
        <v>0</v>
      </c>
      <c r="H84" s="17">
        <f t="shared" si="59"/>
        <v>1280</v>
      </c>
      <c r="I84" s="15">
        <f>'[3]16'!J86</f>
        <v>313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313</v>
      </c>
      <c r="P84" s="18">
        <f>frq!C84</f>
        <v>1</v>
      </c>
      <c r="Q84" s="15">
        <f t="shared" si="33"/>
        <v>313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313</v>
      </c>
      <c r="X84" s="8">
        <f t="shared" si="36"/>
        <v>31.3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31.3</v>
      </c>
      <c r="AE84" s="8">
        <f t="shared" si="43"/>
        <v>31.3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31.3</v>
      </c>
      <c r="AL84" s="8">
        <f t="shared" si="35"/>
        <v>250.39999999999998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250.39999999999998</v>
      </c>
      <c r="AT84" s="8">
        <v>30.9</v>
      </c>
      <c r="AU84" s="8">
        <v>30.9</v>
      </c>
      <c r="AW84" s="203">
        <v>31.3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31.3</v>
      </c>
      <c r="BD84" s="203">
        <v>31.3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31.3</v>
      </c>
      <c r="BL84" s="8">
        <f t="shared" si="53"/>
        <v>30.9</v>
      </c>
      <c r="BM84" s="8">
        <f t="shared" si="54"/>
        <v>30.9</v>
      </c>
      <c r="BN84" s="8">
        <f t="shared" si="55"/>
        <v>31.3</v>
      </c>
      <c r="BO84" s="8">
        <f t="shared" si="56"/>
        <v>31.3</v>
      </c>
      <c r="BP84" s="139">
        <f t="shared" si="57"/>
        <v>-0.40000000000000213</v>
      </c>
      <c r="BQ84" s="139">
        <f t="shared" si="58"/>
        <v>-0.40000000000000213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960</v>
      </c>
      <c r="G85" s="16">
        <f>'[3]16'!G87</f>
        <v>0</v>
      </c>
      <c r="H85" s="17">
        <f t="shared" si="59"/>
        <v>1280</v>
      </c>
      <c r="I85" s="15">
        <f>'[3]16'!J87</f>
        <v>313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313</v>
      </c>
      <c r="P85" s="18">
        <f>frq!C85</f>
        <v>1</v>
      </c>
      <c r="Q85" s="15">
        <f t="shared" si="33"/>
        <v>313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313</v>
      </c>
      <c r="X85" s="8">
        <f t="shared" si="36"/>
        <v>31.3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31.3</v>
      </c>
      <c r="AE85" s="8">
        <f t="shared" si="43"/>
        <v>31.3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31.3</v>
      </c>
      <c r="AL85" s="8">
        <f t="shared" si="35"/>
        <v>250.39999999999998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250.39999999999998</v>
      </c>
      <c r="AT85" s="8">
        <v>30.9</v>
      </c>
      <c r="AU85" s="8">
        <v>30.9</v>
      </c>
      <c r="AW85" s="203">
        <v>31.3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31.3</v>
      </c>
      <c r="BD85" s="203">
        <v>31.3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31.3</v>
      </c>
      <c r="BL85" s="8">
        <f t="shared" si="53"/>
        <v>30.9</v>
      </c>
      <c r="BM85" s="8">
        <f t="shared" si="54"/>
        <v>30.9</v>
      </c>
      <c r="BN85" s="8">
        <f t="shared" si="55"/>
        <v>31.3</v>
      </c>
      <c r="BO85" s="8">
        <f t="shared" si="56"/>
        <v>31.3</v>
      </c>
      <c r="BP85" s="139">
        <f t="shared" si="57"/>
        <v>-0.40000000000000213</v>
      </c>
      <c r="BQ85" s="139">
        <f t="shared" si="58"/>
        <v>-0.40000000000000213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960</v>
      </c>
      <c r="G86" s="16">
        <f>'[3]16'!G88</f>
        <v>0</v>
      </c>
      <c r="H86" s="17">
        <f t="shared" si="59"/>
        <v>1280</v>
      </c>
      <c r="I86" s="15">
        <f>'[3]16'!J88</f>
        <v>313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313</v>
      </c>
      <c r="P86" s="18">
        <f>frq!C86</f>
        <v>1</v>
      </c>
      <c r="Q86" s="15">
        <f t="shared" si="33"/>
        <v>313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313</v>
      </c>
      <c r="X86" s="8">
        <f t="shared" si="36"/>
        <v>31.3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31.3</v>
      </c>
      <c r="AE86" s="8">
        <f t="shared" si="43"/>
        <v>31.3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31.3</v>
      </c>
      <c r="AL86" s="8">
        <f t="shared" si="35"/>
        <v>250.39999999999998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250.39999999999998</v>
      </c>
      <c r="AT86" s="8">
        <v>30.9</v>
      </c>
      <c r="AU86" s="8">
        <v>30.9</v>
      </c>
      <c r="AW86" s="203">
        <v>31.3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31.3</v>
      </c>
      <c r="BD86" s="203">
        <v>31.3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31.3</v>
      </c>
      <c r="BL86" s="8">
        <f t="shared" si="53"/>
        <v>30.9</v>
      </c>
      <c r="BM86" s="8">
        <f t="shared" si="54"/>
        <v>30.9</v>
      </c>
      <c r="BN86" s="8">
        <f t="shared" si="55"/>
        <v>31.3</v>
      </c>
      <c r="BO86" s="8">
        <f t="shared" si="56"/>
        <v>31.3</v>
      </c>
      <c r="BP86" s="139">
        <f t="shared" si="57"/>
        <v>-0.40000000000000213</v>
      </c>
      <c r="BQ86" s="139">
        <f t="shared" si="58"/>
        <v>-0.40000000000000213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980</v>
      </c>
      <c r="G87" s="16">
        <f>'[3]16'!G89</f>
        <v>0</v>
      </c>
      <c r="H87" s="17">
        <f t="shared" si="59"/>
        <v>1300</v>
      </c>
      <c r="I87" s="15">
        <f>'[3]16'!J89</f>
        <v>313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313</v>
      </c>
      <c r="P87" s="18">
        <f>frq!C87</f>
        <v>1</v>
      </c>
      <c r="Q87" s="15">
        <f t="shared" si="33"/>
        <v>313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313</v>
      </c>
      <c r="X87" s="8">
        <f t="shared" si="36"/>
        <v>31.3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31.3</v>
      </c>
      <c r="AE87" s="8">
        <f t="shared" si="43"/>
        <v>31.3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31.3</v>
      </c>
      <c r="AL87" s="8">
        <f t="shared" si="35"/>
        <v>250.39999999999998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250.39999999999998</v>
      </c>
      <c r="AT87" s="8">
        <v>30.75</v>
      </c>
      <c r="AU87" s="8">
        <v>30.9</v>
      </c>
      <c r="AW87" s="203">
        <v>31.3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31.3</v>
      </c>
      <c r="BD87" s="203">
        <v>31.3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31.3</v>
      </c>
      <c r="BL87" s="8">
        <f t="shared" si="53"/>
        <v>30.75</v>
      </c>
      <c r="BM87" s="8">
        <f t="shared" si="54"/>
        <v>30.9</v>
      </c>
      <c r="BN87" s="8">
        <f t="shared" si="55"/>
        <v>31.3</v>
      </c>
      <c r="BO87" s="8">
        <f t="shared" si="56"/>
        <v>31.3</v>
      </c>
      <c r="BP87" s="139">
        <f t="shared" si="57"/>
        <v>-0.55000000000000071</v>
      </c>
      <c r="BQ87" s="139">
        <f t="shared" si="58"/>
        <v>-0.40000000000000213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980</v>
      </c>
      <c r="G88" s="16">
        <f>'[3]16'!G90</f>
        <v>0</v>
      </c>
      <c r="H88" s="17">
        <f t="shared" si="59"/>
        <v>1300</v>
      </c>
      <c r="I88" s="15">
        <f>'[3]16'!J90</f>
        <v>313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313</v>
      </c>
      <c r="P88" s="18">
        <f>frq!C88</f>
        <v>1</v>
      </c>
      <c r="Q88" s="15">
        <f t="shared" si="33"/>
        <v>313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313</v>
      </c>
      <c r="X88" s="8">
        <f t="shared" si="36"/>
        <v>31.3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31.3</v>
      </c>
      <c r="AE88" s="8">
        <f t="shared" si="43"/>
        <v>31.3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31.3</v>
      </c>
      <c r="AL88" s="8">
        <f t="shared" si="35"/>
        <v>250.39999999999998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250.39999999999998</v>
      </c>
      <c r="AT88" s="8">
        <v>30.75</v>
      </c>
      <c r="AU88" s="8">
        <v>30.9</v>
      </c>
      <c r="AW88" s="203">
        <v>31.3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31.3</v>
      </c>
      <c r="BD88" s="203">
        <v>31.3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31.3</v>
      </c>
      <c r="BL88" s="8">
        <f t="shared" si="53"/>
        <v>30.75</v>
      </c>
      <c r="BM88" s="8">
        <f t="shared" si="54"/>
        <v>30.9</v>
      </c>
      <c r="BN88" s="8">
        <f t="shared" si="55"/>
        <v>31.3</v>
      </c>
      <c r="BO88" s="8">
        <f t="shared" si="56"/>
        <v>31.3</v>
      </c>
      <c r="BP88" s="139">
        <f t="shared" si="57"/>
        <v>-0.55000000000000071</v>
      </c>
      <c r="BQ88" s="139">
        <f t="shared" si="58"/>
        <v>-0.40000000000000213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980</v>
      </c>
      <c r="G89" s="16">
        <f>'[3]16'!G91</f>
        <v>0</v>
      </c>
      <c r="H89" s="17">
        <f t="shared" si="59"/>
        <v>1300</v>
      </c>
      <c r="I89" s="15">
        <f>'[3]16'!J91</f>
        <v>313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313</v>
      </c>
      <c r="P89" s="18">
        <f>frq!C89</f>
        <v>1</v>
      </c>
      <c r="Q89" s="15">
        <f t="shared" si="33"/>
        <v>313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313</v>
      </c>
      <c r="X89" s="8">
        <f t="shared" si="36"/>
        <v>31.3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31.3</v>
      </c>
      <c r="AE89" s="8">
        <f t="shared" si="43"/>
        <v>31.3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31.3</v>
      </c>
      <c r="AL89" s="8">
        <f t="shared" si="35"/>
        <v>250.39999999999998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250.39999999999998</v>
      </c>
      <c r="AT89" s="8">
        <v>30.9</v>
      </c>
      <c r="AU89" s="8">
        <v>30.9</v>
      </c>
      <c r="AW89" s="203">
        <v>31.3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31.3</v>
      </c>
      <c r="BD89" s="203">
        <v>31.3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31.3</v>
      </c>
      <c r="BL89" s="8">
        <f t="shared" si="53"/>
        <v>30.9</v>
      </c>
      <c r="BM89" s="8">
        <f t="shared" si="54"/>
        <v>30.9</v>
      </c>
      <c r="BN89" s="8">
        <f t="shared" si="55"/>
        <v>31.3</v>
      </c>
      <c r="BO89" s="8">
        <f t="shared" si="56"/>
        <v>31.3</v>
      </c>
      <c r="BP89" s="139">
        <f t="shared" si="57"/>
        <v>-0.40000000000000213</v>
      </c>
      <c r="BQ89" s="139">
        <f t="shared" si="58"/>
        <v>-0.40000000000000213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980</v>
      </c>
      <c r="G90" s="16">
        <f>'[3]16'!G92</f>
        <v>0</v>
      </c>
      <c r="H90" s="17">
        <f t="shared" si="59"/>
        <v>1300</v>
      </c>
      <c r="I90" s="15">
        <f>'[3]16'!J92</f>
        <v>313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313</v>
      </c>
      <c r="P90" s="18">
        <f>frq!C90</f>
        <v>1</v>
      </c>
      <c r="Q90" s="15">
        <f t="shared" si="33"/>
        <v>313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313</v>
      </c>
      <c r="X90" s="8">
        <f t="shared" si="36"/>
        <v>31.3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31.3</v>
      </c>
      <c r="AE90" s="8">
        <f t="shared" si="43"/>
        <v>31.3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31.3</v>
      </c>
      <c r="AL90" s="8">
        <f t="shared" si="35"/>
        <v>250.39999999999998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250.39999999999998</v>
      </c>
      <c r="AT90" s="8">
        <v>30.9</v>
      </c>
      <c r="AU90" s="8">
        <v>30.9</v>
      </c>
      <c r="AW90" s="203">
        <v>31.3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31.3</v>
      </c>
      <c r="BD90" s="203">
        <v>31.3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31.3</v>
      </c>
      <c r="BL90" s="8">
        <f t="shared" si="53"/>
        <v>30.9</v>
      </c>
      <c r="BM90" s="8">
        <f t="shared" si="54"/>
        <v>30.9</v>
      </c>
      <c r="BN90" s="8">
        <f t="shared" si="55"/>
        <v>31.3</v>
      </c>
      <c r="BO90" s="8">
        <f t="shared" si="56"/>
        <v>31.3</v>
      </c>
      <c r="BP90" s="139">
        <f t="shared" si="57"/>
        <v>-0.40000000000000213</v>
      </c>
      <c r="BQ90" s="139">
        <f t="shared" si="58"/>
        <v>-0.40000000000000213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980</v>
      </c>
      <c r="G91" s="16">
        <f>'[3]16'!G93</f>
        <v>0</v>
      </c>
      <c r="H91" s="17">
        <f t="shared" si="59"/>
        <v>1300</v>
      </c>
      <c r="I91" s="15">
        <f>'[3]16'!J93</f>
        <v>315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30.9</v>
      </c>
      <c r="AU91" s="8">
        <v>30.9</v>
      </c>
      <c r="AW91" s="203">
        <v>31.5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31.5</v>
      </c>
      <c r="BD91" s="203">
        <v>31.5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31.5</v>
      </c>
      <c r="BL91" s="8">
        <f t="shared" si="53"/>
        <v>30.9</v>
      </c>
      <c r="BM91" s="8">
        <f t="shared" si="54"/>
        <v>30.9</v>
      </c>
      <c r="BN91" s="8">
        <f t="shared" si="55"/>
        <v>31.5</v>
      </c>
      <c r="BO91" s="8">
        <f t="shared" si="56"/>
        <v>31.5</v>
      </c>
      <c r="BP91" s="139">
        <f t="shared" si="57"/>
        <v>-0.60000000000000142</v>
      </c>
      <c r="BQ91" s="139">
        <f t="shared" si="58"/>
        <v>-0.60000000000000142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980</v>
      </c>
      <c r="G92" s="16">
        <f>'[3]16'!G94</f>
        <v>0</v>
      </c>
      <c r="H92" s="17">
        <f t="shared" si="59"/>
        <v>1300</v>
      </c>
      <c r="I92" s="15">
        <f>'[3]16'!J94</f>
        <v>315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30.9</v>
      </c>
      <c r="AU92" s="8">
        <v>30.9</v>
      </c>
      <c r="AW92" s="203">
        <v>31.5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31.5</v>
      </c>
      <c r="BD92" s="203">
        <v>31.5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31.5</v>
      </c>
      <c r="BL92" s="8">
        <f t="shared" si="53"/>
        <v>30.9</v>
      </c>
      <c r="BM92" s="8">
        <f t="shared" si="54"/>
        <v>30.9</v>
      </c>
      <c r="BN92" s="8">
        <f t="shared" si="55"/>
        <v>31.5</v>
      </c>
      <c r="BO92" s="8">
        <f t="shared" si="56"/>
        <v>31.5</v>
      </c>
      <c r="BP92" s="139">
        <f t="shared" si="57"/>
        <v>-0.60000000000000142</v>
      </c>
      <c r="BQ92" s="139">
        <f t="shared" si="58"/>
        <v>-0.60000000000000142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980</v>
      </c>
      <c r="G93" s="16">
        <f>'[3]16'!G95</f>
        <v>0</v>
      </c>
      <c r="H93" s="17">
        <f t="shared" si="59"/>
        <v>1300</v>
      </c>
      <c r="I93" s="15">
        <f>'[3]16'!J95</f>
        <v>317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317</v>
      </c>
      <c r="P93" s="18">
        <f>frq!C93</f>
        <v>1</v>
      </c>
      <c r="Q93" s="15">
        <f t="shared" si="33"/>
        <v>317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317</v>
      </c>
      <c r="X93" s="8">
        <f t="shared" si="36"/>
        <v>31.7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31.7</v>
      </c>
      <c r="AE93" s="8">
        <f t="shared" si="43"/>
        <v>31.7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31.7</v>
      </c>
      <c r="AL93" s="8">
        <f t="shared" si="35"/>
        <v>253.60000000000002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253.60000000000002</v>
      </c>
      <c r="AT93" s="8">
        <v>30.9</v>
      </c>
      <c r="AU93" s="8">
        <v>30.9</v>
      </c>
      <c r="AW93" s="203">
        <v>31.7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31.7</v>
      </c>
      <c r="BD93" s="203">
        <v>31.7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31.7</v>
      </c>
      <c r="BL93" s="8">
        <f t="shared" si="53"/>
        <v>30.9</v>
      </c>
      <c r="BM93" s="8">
        <f t="shared" si="54"/>
        <v>30.9</v>
      </c>
      <c r="BN93" s="8">
        <f t="shared" si="55"/>
        <v>31.7</v>
      </c>
      <c r="BO93" s="8">
        <f t="shared" si="56"/>
        <v>31.7</v>
      </c>
      <c r="BP93" s="139">
        <f t="shared" si="57"/>
        <v>-0.80000000000000071</v>
      </c>
      <c r="BQ93" s="139">
        <f t="shared" si="58"/>
        <v>-0.80000000000000071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980</v>
      </c>
      <c r="G94" s="16">
        <f>'[3]16'!G96</f>
        <v>0</v>
      </c>
      <c r="H94" s="17">
        <f t="shared" si="59"/>
        <v>1300</v>
      </c>
      <c r="I94" s="15">
        <f>'[3]16'!J96</f>
        <v>317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317</v>
      </c>
      <c r="P94" s="18">
        <f>frq!C94</f>
        <v>1</v>
      </c>
      <c r="Q94" s="15">
        <f t="shared" si="33"/>
        <v>317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317</v>
      </c>
      <c r="X94" s="8">
        <f t="shared" si="36"/>
        <v>31.7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31.7</v>
      </c>
      <c r="AE94" s="8">
        <f t="shared" si="43"/>
        <v>31.7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31.7</v>
      </c>
      <c r="AL94" s="8">
        <f t="shared" si="35"/>
        <v>253.60000000000002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253.60000000000002</v>
      </c>
      <c r="AT94" s="8">
        <v>30.9</v>
      </c>
      <c r="AU94" s="8">
        <v>30.9</v>
      </c>
      <c r="AW94" s="203">
        <v>31.7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31.7</v>
      </c>
      <c r="BD94" s="203">
        <v>31.7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31.7</v>
      </c>
      <c r="BL94" s="8">
        <f t="shared" si="53"/>
        <v>30.9</v>
      </c>
      <c r="BM94" s="8">
        <f t="shared" si="54"/>
        <v>30.9</v>
      </c>
      <c r="BN94" s="8">
        <f t="shared" si="55"/>
        <v>31.7</v>
      </c>
      <c r="BO94" s="8">
        <f t="shared" si="56"/>
        <v>31.7</v>
      </c>
      <c r="BP94" s="139">
        <f t="shared" si="57"/>
        <v>-0.80000000000000071</v>
      </c>
      <c r="BQ94" s="139">
        <f t="shared" si="58"/>
        <v>-0.80000000000000071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980</v>
      </c>
      <c r="G95" s="16">
        <f>'[3]16'!G97</f>
        <v>0</v>
      </c>
      <c r="H95" s="17">
        <f t="shared" si="59"/>
        <v>1300</v>
      </c>
      <c r="I95" s="15">
        <f>'[3]16'!J97</f>
        <v>317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317</v>
      </c>
      <c r="P95" s="18">
        <f>frq!C95</f>
        <v>1</v>
      </c>
      <c r="Q95" s="15">
        <f t="shared" si="33"/>
        <v>317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317</v>
      </c>
      <c r="X95" s="8">
        <f t="shared" si="36"/>
        <v>31.7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</v>
      </c>
      <c r="AE95" s="8">
        <f t="shared" si="43"/>
        <v>31.7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31.7</v>
      </c>
      <c r="AL95" s="8">
        <f t="shared" si="35"/>
        <v>253.60000000000002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253.60000000000002</v>
      </c>
      <c r="AT95" s="8">
        <v>30.9</v>
      </c>
      <c r="AU95" s="8">
        <v>30.9</v>
      </c>
      <c r="AW95" s="203">
        <v>31.7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31.7</v>
      </c>
      <c r="BD95" s="203">
        <v>31.7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31.7</v>
      </c>
      <c r="BL95" s="8">
        <f t="shared" si="53"/>
        <v>30.9</v>
      </c>
      <c r="BM95" s="8">
        <f t="shared" si="54"/>
        <v>30.9</v>
      </c>
      <c r="BN95" s="8">
        <f t="shared" si="55"/>
        <v>31.7</v>
      </c>
      <c r="BO95" s="8">
        <f t="shared" si="56"/>
        <v>31.7</v>
      </c>
      <c r="BP95" s="139">
        <f t="shared" si="57"/>
        <v>-0.80000000000000071</v>
      </c>
      <c r="BQ95" s="139">
        <f t="shared" si="58"/>
        <v>-0.80000000000000071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980</v>
      </c>
      <c r="G96" s="16">
        <f>'[3]16'!G98</f>
        <v>0</v>
      </c>
      <c r="H96" s="17">
        <f t="shared" si="59"/>
        <v>1300</v>
      </c>
      <c r="I96" s="15">
        <f>'[3]16'!J98</f>
        <v>317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317</v>
      </c>
      <c r="P96" s="18">
        <f>frq!C96</f>
        <v>1</v>
      </c>
      <c r="Q96" s="15">
        <f t="shared" si="33"/>
        <v>317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317</v>
      </c>
      <c r="X96" s="8">
        <f t="shared" si="36"/>
        <v>31.7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</v>
      </c>
      <c r="AE96" s="8">
        <f t="shared" si="43"/>
        <v>31.7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31.7</v>
      </c>
      <c r="AL96" s="8">
        <f t="shared" si="35"/>
        <v>253.60000000000002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253.60000000000002</v>
      </c>
      <c r="AT96" s="8">
        <v>30.9</v>
      </c>
      <c r="AU96" s="8">
        <v>30.9</v>
      </c>
      <c r="AW96" s="203">
        <v>31.7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31.7</v>
      </c>
      <c r="BD96" s="203">
        <v>31.7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31.7</v>
      </c>
      <c r="BL96" s="8">
        <f t="shared" si="53"/>
        <v>30.9</v>
      </c>
      <c r="BM96" s="8">
        <f t="shared" si="54"/>
        <v>30.9</v>
      </c>
      <c r="BN96" s="8">
        <f t="shared" si="55"/>
        <v>31.7</v>
      </c>
      <c r="BO96" s="8">
        <f t="shared" si="56"/>
        <v>31.7</v>
      </c>
      <c r="BP96" s="139">
        <f t="shared" si="57"/>
        <v>-0.80000000000000071</v>
      </c>
      <c r="BQ96" s="139">
        <f t="shared" si="58"/>
        <v>-0.80000000000000071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980</v>
      </c>
      <c r="G97" s="16">
        <f>'[3]16'!G99</f>
        <v>0</v>
      </c>
      <c r="H97" s="17">
        <f t="shared" si="59"/>
        <v>1300</v>
      </c>
      <c r="I97" s="15">
        <f>'[3]16'!J99</f>
        <v>317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317</v>
      </c>
      <c r="P97" s="18">
        <f>frq!C97</f>
        <v>1</v>
      </c>
      <c r="Q97" s="15">
        <f t="shared" si="33"/>
        <v>317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317</v>
      </c>
      <c r="X97" s="8">
        <f t="shared" si="36"/>
        <v>31.7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31.7</v>
      </c>
      <c r="AE97" s="8">
        <f t="shared" si="43"/>
        <v>31.7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31.7</v>
      </c>
      <c r="AL97" s="8">
        <f t="shared" si="35"/>
        <v>253.60000000000002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253.60000000000002</v>
      </c>
      <c r="AT97" s="8">
        <v>30.9</v>
      </c>
      <c r="AU97" s="8">
        <v>30.9</v>
      </c>
      <c r="AW97" s="203">
        <v>31.7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31.7</v>
      </c>
      <c r="BD97" s="203">
        <v>31.7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31.7</v>
      </c>
      <c r="BL97" s="8">
        <f t="shared" si="53"/>
        <v>30.9</v>
      </c>
      <c r="BM97" s="8">
        <f t="shared" si="54"/>
        <v>30.9</v>
      </c>
      <c r="BN97" s="8">
        <f t="shared" si="55"/>
        <v>31.7</v>
      </c>
      <c r="BO97" s="8">
        <f t="shared" si="56"/>
        <v>31.7</v>
      </c>
      <c r="BP97" s="139">
        <f t="shared" si="57"/>
        <v>-0.80000000000000071</v>
      </c>
      <c r="BQ97" s="139">
        <f t="shared" si="58"/>
        <v>-0.80000000000000071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980</v>
      </c>
      <c r="G98" s="16">
        <f>'[3]16'!G100</f>
        <v>0</v>
      </c>
      <c r="H98" s="17">
        <f t="shared" si="59"/>
        <v>1300</v>
      </c>
      <c r="I98" s="15">
        <f>'[3]16'!J100</f>
        <v>317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317</v>
      </c>
      <c r="P98" s="18">
        <f>frq!C98</f>
        <v>1</v>
      </c>
      <c r="Q98" s="15">
        <f t="shared" si="33"/>
        <v>317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317</v>
      </c>
      <c r="X98" s="8">
        <f t="shared" si="36"/>
        <v>31.7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</v>
      </c>
      <c r="AE98" s="8">
        <f t="shared" si="43"/>
        <v>31.7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</v>
      </c>
      <c r="AL98" s="8">
        <f t="shared" si="35"/>
        <v>253.60000000000002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253.60000000000002</v>
      </c>
      <c r="AT98" s="8">
        <v>30.9</v>
      </c>
      <c r="AU98" s="8">
        <v>30.9</v>
      </c>
      <c r="AW98" s="203">
        <v>31.7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31.7</v>
      </c>
      <c r="BD98" s="203">
        <v>31.7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31.7</v>
      </c>
      <c r="BL98" s="8">
        <f t="shared" si="53"/>
        <v>30.9</v>
      </c>
      <c r="BM98" s="8">
        <f t="shared" si="54"/>
        <v>30.9</v>
      </c>
      <c r="BN98" s="8">
        <f t="shared" si="55"/>
        <v>31.7</v>
      </c>
      <c r="BO98" s="8">
        <f t="shared" si="56"/>
        <v>31.7</v>
      </c>
      <c r="BP98" s="139">
        <f t="shared" si="57"/>
        <v>-0.80000000000000071</v>
      </c>
      <c r="BQ98" s="139">
        <f t="shared" si="58"/>
        <v>-0.80000000000000071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6.8225550000000004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6.8225550000000004</v>
      </c>
      <c r="P99" s="15">
        <f t="shared" si="62"/>
        <v>2.4E-2</v>
      </c>
      <c r="Q99" s="15">
        <f t="shared" si="62"/>
        <v>6.8225550000000004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6.8225550000000004</v>
      </c>
      <c r="X99" s="15">
        <f t="shared" si="62"/>
        <v>0.57649749999999955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0.57649749999999955</v>
      </c>
      <c r="AE99" s="15">
        <f t="shared" si="62"/>
        <v>0.64519250000000006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0.64519250000000006</v>
      </c>
      <c r="AL99" s="15">
        <f t="shared" si="62"/>
        <v>5.600865000000006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5.600865000000006</v>
      </c>
      <c r="AS99" s="15">
        <f t="shared" si="62"/>
        <v>0</v>
      </c>
      <c r="AT99" s="15">
        <f t="shared" si="62"/>
        <v>0.55047750000000006</v>
      </c>
      <c r="AU99" s="15">
        <f t="shared" si="62"/>
        <v>0.62663999999999986</v>
      </c>
      <c r="AV99" s="15">
        <f t="shared" si="62"/>
        <v>0</v>
      </c>
      <c r="AW99" s="15">
        <f t="shared" si="62"/>
        <v>0.57649749999999955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0.57649749999999955</v>
      </c>
      <c r="BD99" s="15">
        <f t="shared" si="62"/>
        <v>0.64519250000000006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0.64519250000000006</v>
      </c>
      <c r="BK99" s="15"/>
      <c r="BL99" s="15">
        <f t="shared" si="63"/>
        <v>0.55047750000000006</v>
      </c>
      <c r="BM99" s="15">
        <f t="shared" si="63"/>
        <v>0.62663999999999986</v>
      </c>
      <c r="BN99" s="15">
        <f t="shared" si="63"/>
        <v>0.57649749999999955</v>
      </c>
      <c r="BO99" s="15">
        <f t="shared" si="63"/>
        <v>0.64519250000000006</v>
      </c>
      <c r="BP99" s="15">
        <f t="shared" si="63"/>
        <v>-2.6019999999999974E-2</v>
      </c>
      <c r="BQ99" s="15">
        <f t="shared" si="63"/>
        <v>-1.8552499999999982E-2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207</v>
      </c>
      <c r="E3">
        <f>BAWANA!AM3</f>
        <v>0</v>
      </c>
      <c r="F3">
        <f>(B3+C3)*0.8</f>
        <v>256</v>
      </c>
      <c r="G3">
        <f>(D3+E3)</f>
        <v>207</v>
      </c>
      <c r="H3" s="112"/>
      <c r="I3">
        <f>BRPL_EOD!AI3+BRPL_EOD!AJ3</f>
        <v>99.61</v>
      </c>
      <c r="J3">
        <f>BYPL_EOD!AI3+BYPL_EOD!AJ3</f>
        <v>55</v>
      </c>
      <c r="K3">
        <f>MES_EOD!AI3+MES_EOD!AJ3</f>
        <v>5</v>
      </c>
      <c r="L3">
        <f>NDMC_EOD!AI3+NDMC_EOD!AJ3</f>
        <v>23</v>
      </c>
      <c r="M3">
        <f>TPDDL_EOD!AI3+TPDDL_EOD!AJ3</f>
        <v>50</v>
      </c>
      <c r="N3">
        <f t="shared" ref="N3:N66" si="0">SUM(I3:M3)</f>
        <v>232.61</v>
      </c>
      <c r="O3" s="112">
        <f t="shared" ref="O3:O66" si="1">G3-N3</f>
        <v>-25.610000000000014</v>
      </c>
      <c r="P3">
        <v>88.643093590129396</v>
      </c>
      <c r="Q3">
        <v>48.944585357465286</v>
      </c>
      <c r="R3">
        <v>4.4495077597695714</v>
      </c>
      <c r="S3">
        <v>20.467735694940028</v>
      </c>
      <c r="T3">
        <v>44.495077597695712</v>
      </c>
      <c r="U3" s="114">
        <f t="shared" ref="U3:U66" si="2">SUM(P3:T3)</f>
        <v>206.99999999999997</v>
      </c>
      <c r="V3" s="112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241.61</v>
      </c>
      <c r="E4">
        <f>BAWANA!AM4</f>
        <v>0</v>
      </c>
      <c r="F4">
        <f t="shared" ref="F4:F67" si="4">(B4+C4)*0.8</f>
        <v>256</v>
      </c>
      <c r="G4">
        <f t="shared" ref="G4:G67" si="5">(D4+E4)</f>
        <v>241.61</v>
      </c>
      <c r="H4" s="112"/>
      <c r="I4">
        <f>BRPL_EOD!AI4+BRPL_EOD!AJ4</f>
        <v>149.61000000000001</v>
      </c>
      <c r="J4">
        <f>BYPL_EOD!AI4+BYPL_EOD!AJ4</f>
        <v>45</v>
      </c>
      <c r="K4">
        <f>MES_EOD!AI4+MES_EOD!AJ4</f>
        <v>5</v>
      </c>
      <c r="L4">
        <f>NDMC_EOD!AI4+NDMC_EOD!AJ4</f>
        <v>23</v>
      </c>
      <c r="M4">
        <f>TPDDL_EOD!AI4+TPDDL_EOD!AJ4</f>
        <v>50</v>
      </c>
      <c r="N4">
        <f t="shared" si="0"/>
        <v>272.61</v>
      </c>
      <c r="O4" s="112">
        <f t="shared" si="1"/>
        <v>-31</v>
      </c>
      <c r="P4">
        <v>132.59701441619899</v>
      </c>
      <c r="Q4">
        <v>39.882799603829646</v>
      </c>
      <c r="R4">
        <v>4.4314221782032943</v>
      </c>
      <c r="S4">
        <v>20.384542019735154</v>
      </c>
      <c r="T4">
        <v>44.314221782032945</v>
      </c>
      <c r="U4" s="114">
        <f t="shared" si="2"/>
        <v>241.61000000000004</v>
      </c>
      <c r="V4" s="112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12"/>
      <c r="I5">
        <f>BRPL_EOD!AI5+BRPL_EOD!AJ5</f>
        <v>130.91999999999999</v>
      </c>
      <c r="J5">
        <f>BYPL_EOD!AI5+BYPL_EOD!AJ5</f>
        <v>44.3</v>
      </c>
      <c r="K5">
        <f>MES_EOD!AI5+MES_EOD!AJ5</f>
        <v>4.92</v>
      </c>
      <c r="L5">
        <f>NDMC_EOD!AI5+NDMC_EOD!AJ5</f>
        <v>22.64</v>
      </c>
      <c r="M5">
        <f>TPDDL_EOD!AI5+TPDDL_EOD!AJ5</f>
        <v>49.22</v>
      </c>
      <c r="N5">
        <f t="shared" si="0"/>
        <v>251.99999999999997</v>
      </c>
      <c r="O5" s="112">
        <f t="shared" si="1"/>
        <v>0</v>
      </c>
      <c r="P5">
        <v>130.92000000000002</v>
      </c>
      <c r="Q5">
        <v>44.300000000000004</v>
      </c>
      <c r="R5">
        <v>4.9200000000000008</v>
      </c>
      <c r="S5">
        <v>22.640000000000004</v>
      </c>
      <c r="T5">
        <v>49.220000000000006</v>
      </c>
      <c r="U5" s="114">
        <f t="shared" si="2"/>
        <v>252.00000000000003</v>
      </c>
      <c r="V5" s="112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12"/>
      <c r="I6">
        <f>BRPL_EOD!AI6+BRPL_EOD!AJ6</f>
        <v>130.91999999999999</v>
      </c>
      <c r="J6">
        <f>BYPL_EOD!AI6+BYPL_EOD!AJ6</f>
        <v>44.3</v>
      </c>
      <c r="K6">
        <f>MES_EOD!AI6+MES_EOD!AJ6</f>
        <v>4.92</v>
      </c>
      <c r="L6">
        <f>NDMC_EOD!AI6+NDMC_EOD!AJ6</f>
        <v>22.64</v>
      </c>
      <c r="M6">
        <f>TPDDL_EOD!AI6+TPDDL_EOD!AJ6</f>
        <v>49.22</v>
      </c>
      <c r="N6">
        <f t="shared" si="0"/>
        <v>251.99999999999997</v>
      </c>
      <c r="O6" s="112">
        <f t="shared" si="1"/>
        <v>0</v>
      </c>
      <c r="P6">
        <v>130.92000000000002</v>
      </c>
      <c r="Q6">
        <v>44.300000000000004</v>
      </c>
      <c r="R6">
        <v>4.9200000000000008</v>
      </c>
      <c r="S6">
        <v>22.640000000000004</v>
      </c>
      <c r="T6">
        <v>49.220000000000006</v>
      </c>
      <c r="U6" s="114">
        <f t="shared" si="2"/>
        <v>252.00000000000003</v>
      </c>
      <c r="V6" s="112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12"/>
      <c r="I7">
        <f>BRPL_EOD!AI7+BRPL_EOD!AJ7</f>
        <v>111.62</v>
      </c>
      <c r="J7">
        <f>BYPL_EOD!AI7+BYPL_EOD!AJ7</f>
        <v>44.3</v>
      </c>
      <c r="K7">
        <f>MES_EOD!AI7+MES_EOD!AJ7</f>
        <v>4.92</v>
      </c>
      <c r="L7">
        <f>NDMC_EOD!AI7+NDMC_EOD!AJ7</f>
        <v>22.64</v>
      </c>
      <c r="M7">
        <f>TPDDL_EOD!AI7+TPDDL_EOD!AJ7</f>
        <v>68.52</v>
      </c>
      <c r="N7">
        <f t="shared" si="0"/>
        <v>252</v>
      </c>
      <c r="O7" s="112">
        <f t="shared" si="1"/>
        <v>0</v>
      </c>
      <c r="P7">
        <v>111.62</v>
      </c>
      <c r="Q7">
        <v>44.3</v>
      </c>
      <c r="R7">
        <v>4.92</v>
      </c>
      <c r="S7">
        <v>22.64</v>
      </c>
      <c r="T7">
        <v>68.52</v>
      </c>
      <c r="U7" s="114">
        <f t="shared" si="2"/>
        <v>252</v>
      </c>
      <c r="V7" s="112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252</v>
      </c>
      <c r="E8">
        <f>BAWANA!AM8</f>
        <v>0</v>
      </c>
      <c r="F8">
        <f t="shared" si="4"/>
        <v>256</v>
      </c>
      <c r="G8">
        <f t="shared" si="5"/>
        <v>252</v>
      </c>
      <c r="H8" s="112"/>
      <c r="I8">
        <f>BRPL_EOD!AI8+BRPL_EOD!AJ8</f>
        <v>111.62</v>
      </c>
      <c r="J8">
        <f>BYPL_EOD!AI8+BYPL_EOD!AJ8</f>
        <v>44.3</v>
      </c>
      <c r="K8">
        <f>MES_EOD!AI8+MES_EOD!AJ8</f>
        <v>4.92</v>
      </c>
      <c r="L8">
        <f>NDMC_EOD!AI8+NDMC_EOD!AJ8</f>
        <v>22.64</v>
      </c>
      <c r="M8">
        <f>TPDDL_EOD!AI8+TPDDL_EOD!AJ8</f>
        <v>68.52</v>
      </c>
      <c r="N8">
        <f t="shared" si="0"/>
        <v>252</v>
      </c>
      <c r="O8" s="112">
        <f t="shared" si="1"/>
        <v>0</v>
      </c>
      <c r="P8">
        <v>111.62</v>
      </c>
      <c r="Q8">
        <v>44.3</v>
      </c>
      <c r="R8">
        <v>4.92</v>
      </c>
      <c r="S8">
        <v>22.64</v>
      </c>
      <c r="T8">
        <v>68.52</v>
      </c>
      <c r="U8" s="114">
        <f t="shared" si="2"/>
        <v>252</v>
      </c>
      <c r="V8" s="112">
        <f t="shared" si="3"/>
        <v>0</v>
      </c>
      <c r="Y8">
        <f>BAWANA!AW8+BAWANA!AX8</f>
        <v>31.5</v>
      </c>
      <c r="Z8">
        <f>BAWANA!BD8+BAWANA!BE8</f>
        <v>31.5</v>
      </c>
      <c r="AA8">
        <f>BAWANA!X8+BAWANA!Y8</f>
        <v>31.5</v>
      </c>
      <c r="AB8">
        <f>BAWANA!AE8+BAWANA!AF8</f>
        <v>31.5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283.5</v>
      </c>
      <c r="E9">
        <f>BAWANA!AM9</f>
        <v>0</v>
      </c>
      <c r="F9">
        <f t="shared" si="4"/>
        <v>256</v>
      </c>
      <c r="G9">
        <f t="shared" si="5"/>
        <v>283.5</v>
      </c>
      <c r="H9" s="112"/>
      <c r="I9">
        <f>BRPL_EOD!AI9+BRPL_EOD!AJ9</f>
        <v>143.12</v>
      </c>
      <c r="J9">
        <f>BYPL_EOD!AI9+BYPL_EOD!AJ9</f>
        <v>44.3</v>
      </c>
      <c r="K9">
        <f>MES_EOD!AI9+MES_EOD!AJ9</f>
        <v>4.92</v>
      </c>
      <c r="L9">
        <f>NDMC_EOD!AI9+NDMC_EOD!AJ9</f>
        <v>22.64</v>
      </c>
      <c r="M9">
        <f>TPDDL_EOD!AI9+TPDDL_EOD!AJ9</f>
        <v>68.52</v>
      </c>
      <c r="N9">
        <f t="shared" si="0"/>
        <v>283.5</v>
      </c>
      <c r="O9" s="112">
        <f t="shared" si="1"/>
        <v>0</v>
      </c>
      <c r="P9">
        <v>143.12</v>
      </c>
      <c r="Q9">
        <v>44.3</v>
      </c>
      <c r="R9">
        <v>4.92</v>
      </c>
      <c r="S9">
        <v>22.64</v>
      </c>
      <c r="T9">
        <v>68.52</v>
      </c>
      <c r="U9" s="114">
        <f t="shared" si="2"/>
        <v>283.5</v>
      </c>
      <c r="V9" s="112">
        <f t="shared" si="3"/>
        <v>0</v>
      </c>
      <c r="Y9">
        <f>BAWANA!AW9+BAWANA!AX9</f>
        <v>0</v>
      </c>
      <c r="Z9">
        <f>BAWANA!BD9+BAWANA!BE9</f>
        <v>31.5</v>
      </c>
      <c r="AA9">
        <f>BAWANA!X9+BAWANA!Y9</f>
        <v>0</v>
      </c>
      <c r="AB9">
        <f>BAWANA!AE9+BAWANA!AF9</f>
        <v>31.5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272.61</v>
      </c>
      <c r="E10">
        <f>BAWANA!AM10</f>
        <v>0</v>
      </c>
      <c r="F10">
        <f t="shared" si="4"/>
        <v>256</v>
      </c>
      <c r="G10">
        <f t="shared" si="5"/>
        <v>272.61</v>
      </c>
      <c r="H10" s="112"/>
      <c r="I10">
        <f>BRPL_EOD!AI10+BRPL_EOD!AJ10</f>
        <v>149.61000000000001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23</v>
      </c>
      <c r="M10">
        <f>TPDDL_EOD!AI10+TPDDL_EOD!AJ10</f>
        <v>50</v>
      </c>
      <c r="N10">
        <f t="shared" si="0"/>
        <v>272.61</v>
      </c>
      <c r="O10" s="112">
        <f t="shared" si="1"/>
        <v>0</v>
      </c>
      <c r="P10">
        <v>149.61000000000001</v>
      </c>
      <c r="Q10">
        <v>45</v>
      </c>
      <c r="R10">
        <v>5</v>
      </c>
      <c r="S10">
        <v>23</v>
      </c>
      <c r="T10">
        <v>50</v>
      </c>
      <c r="U10" s="114">
        <f t="shared" si="2"/>
        <v>272.61</v>
      </c>
      <c r="V10" s="112">
        <f t="shared" si="3"/>
        <v>0</v>
      </c>
      <c r="Y10">
        <f>BAWANA!AW10+BAWANA!AX10</f>
        <v>0</v>
      </c>
      <c r="Z10">
        <f>BAWANA!BD10+BAWANA!BE10</f>
        <v>32</v>
      </c>
      <c r="AA10">
        <f>BAWANA!X10+BAWANA!Y10</f>
        <v>0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222.61</v>
      </c>
      <c r="E11">
        <f>BAWANA!AM11</f>
        <v>0</v>
      </c>
      <c r="F11">
        <f t="shared" si="4"/>
        <v>256</v>
      </c>
      <c r="G11">
        <f t="shared" si="5"/>
        <v>222.61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</v>
      </c>
      <c r="L11">
        <f>NDMC_EOD!AI11+NDMC_EOD!AJ11</f>
        <v>23</v>
      </c>
      <c r="M11">
        <f>TPDDL_EOD!AI11+TPDDL_EOD!AJ11</f>
        <v>50</v>
      </c>
      <c r="N11">
        <f t="shared" si="0"/>
        <v>222.61</v>
      </c>
      <c r="O11" s="112">
        <f t="shared" si="1"/>
        <v>0</v>
      </c>
      <c r="P11">
        <v>99.61</v>
      </c>
      <c r="Q11">
        <v>45</v>
      </c>
      <c r="R11">
        <v>5</v>
      </c>
      <c r="S11">
        <v>23</v>
      </c>
      <c r="T11">
        <v>50</v>
      </c>
      <c r="U11" s="114">
        <f t="shared" si="2"/>
        <v>222.61</v>
      </c>
      <c r="V11" s="112">
        <f t="shared" si="3"/>
        <v>0</v>
      </c>
      <c r="Y11">
        <f>BAWANA!AW11+BAWANA!AX11</f>
        <v>15.39</v>
      </c>
      <c r="Z11">
        <f>BAWANA!BD11+BAWANA!BE11</f>
        <v>32</v>
      </c>
      <c r="AA11">
        <f>BAWANA!X11+BAWANA!Y11</f>
        <v>15.39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222.61</v>
      </c>
      <c r="E12">
        <f>BAWANA!AM12</f>
        <v>0</v>
      </c>
      <c r="F12">
        <f t="shared" si="4"/>
        <v>256</v>
      </c>
      <c r="G12">
        <f t="shared" si="5"/>
        <v>222.61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</v>
      </c>
      <c r="L12">
        <f>NDMC_EOD!AI12+NDMC_EOD!AJ12</f>
        <v>23</v>
      </c>
      <c r="M12">
        <f>TPDDL_EOD!AI12+TPDDL_EOD!AJ12</f>
        <v>50</v>
      </c>
      <c r="N12">
        <f t="shared" si="0"/>
        <v>222.61</v>
      </c>
      <c r="O12" s="112">
        <f t="shared" si="1"/>
        <v>0</v>
      </c>
      <c r="P12">
        <v>99.61</v>
      </c>
      <c r="Q12">
        <v>45</v>
      </c>
      <c r="R12">
        <v>5</v>
      </c>
      <c r="S12">
        <v>23</v>
      </c>
      <c r="T12">
        <v>50</v>
      </c>
      <c r="U12" s="114">
        <f t="shared" si="2"/>
        <v>222.61</v>
      </c>
      <c r="V12" s="112">
        <f t="shared" si="3"/>
        <v>0</v>
      </c>
      <c r="Y12">
        <f>BAWANA!AW12+BAWANA!AX12</f>
        <v>15.39</v>
      </c>
      <c r="Z12">
        <f>BAWANA!BD12+BAWANA!BE12</f>
        <v>32</v>
      </c>
      <c r="AA12">
        <f>BAWANA!X12+BAWANA!Y12</f>
        <v>15.39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223.34000000000003</v>
      </c>
      <c r="E13">
        <f>BAWANA!AM13</f>
        <v>0</v>
      </c>
      <c r="F13">
        <f t="shared" si="4"/>
        <v>256</v>
      </c>
      <c r="G13">
        <f t="shared" si="5"/>
        <v>223.34000000000003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</v>
      </c>
      <c r="L13">
        <f>NDMC_EOD!AI13+NDMC_EOD!AJ13</f>
        <v>23</v>
      </c>
      <c r="M13">
        <f>TPDDL_EOD!AI13+TPDDL_EOD!AJ13</f>
        <v>50.74</v>
      </c>
      <c r="N13">
        <f t="shared" si="0"/>
        <v>223.35000000000002</v>
      </c>
      <c r="O13" s="112">
        <f t="shared" si="1"/>
        <v>-9.9999999999909051E-3</v>
      </c>
      <c r="P13">
        <v>99.605540183568394</v>
      </c>
      <c r="Q13">
        <v>44.997985224983211</v>
      </c>
      <c r="R13">
        <v>4.9997761361092454</v>
      </c>
      <c r="S13">
        <v>22.998970226102532</v>
      </c>
      <c r="T13">
        <v>50.73772822923663</v>
      </c>
      <c r="U13" s="114">
        <f t="shared" si="2"/>
        <v>223.34</v>
      </c>
      <c r="V13" s="112">
        <f t="shared" si="3"/>
        <v>0</v>
      </c>
      <c r="Y13">
        <f>BAWANA!AW13+BAWANA!AX13</f>
        <v>23.33</v>
      </c>
      <c r="Z13">
        <f>BAWANA!BD13+BAWANA!BE13</f>
        <v>23.33</v>
      </c>
      <c r="AA13">
        <f>BAWANA!X13+BAWANA!Y13</f>
        <v>23.33</v>
      </c>
      <c r="AB13">
        <f>BAWANA!AE13+BAWANA!AF13</f>
        <v>23.33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223.34000000000003</v>
      </c>
      <c r="E14">
        <f>BAWANA!AM14</f>
        <v>0</v>
      </c>
      <c r="F14">
        <f t="shared" si="4"/>
        <v>256</v>
      </c>
      <c r="G14">
        <f t="shared" si="5"/>
        <v>223.34000000000003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</v>
      </c>
      <c r="L14">
        <f>NDMC_EOD!AI14+NDMC_EOD!AJ14</f>
        <v>23</v>
      </c>
      <c r="M14">
        <f>TPDDL_EOD!AI14+TPDDL_EOD!AJ14</f>
        <v>50.74</v>
      </c>
      <c r="N14">
        <f t="shared" si="0"/>
        <v>223.35000000000002</v>
      </c>
      <c r="O14" s="112">
        <f t="shared" si="1"/>
        <v>-9.9999999999909051E-3</v>
      </c>
      <c r="P14">
        <v>99.605540183568394</v>
      </c>
      <c r="Q14">
        <v>44.997985224983211</v>
      </c>
      <c r="R14">
        <v>4.9997761361092454</v>
      </c>
      <c r="S14">
        <v>22.998970226102532</v>
      </c>
      <c r="T14">
        <v>50.73772822923663</v>
      </c>
      <c r="U14" s="114">
        <f t="shared" si="2"/>
        <v>223.34</v>
      </c>
      <c r="V14" s="112">
        <f t="shared" si="3"/>
        <v>0</v>
      </c>
      <c r="Y14">
        <f>BAWANA!AW14+BAWANA!AX14</f>
        <v>23.33</v>
      </c>
      <c r="Z14">
        <f>BAWANA!BD14+BAWANA!BE14</f>
        <v>23.33</v>
      </c>
      <c r="AA14">
        <f>BAWANA!X14+BAWANA!Y14</f>
        <v>23.33</v>
      </c>
      <c r="AB14">
        <f>BAWANA!AE14+BAWANA!AF14</f>
        <v>23.33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223.34000000000003</v>
      </c>
      <c r="E15">
        <f>BAWANA!AM15</f>
        <v>0</v>
      </c>
      <c r="F15">
        <f t="shared" si="4"/>
        <v>256</v>
      </c>
      <c r="G15">
        <f t="shared" si="5"/>
        <v>223.34000000000003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</v>
      </c>
      <c r="L15">
        <f>NDMC_EOD!AI15+NDMC_EOD!AJ15</f>
        <v>23</v>
      </c>
      <c r="M15">
        <f>TPDDL_EOD!AI15+TPDDL_EOD!AJ15</f>
        <v>50.74</v>
      </c>
      <c r="N15">
        <f t="shared" si="0"/>
        <v>223.35000000000002</v>
      </c>
      <c r="O15" s="112">
        <f t="shared" si="1"/>
        <v>-9.9999999999909051E-3</v>
      </c>
      <c r="P15">
        <v>99.605540183568394</v>
      </c>
      <c r="Q15">
        <v>44.997985224983211</v>
      </c>
      <c r="R15">
        <v>4.9997761361092454</v>
      </c>
      <c r="S15">
        <v>22.998970226102532</v>
      </c>
      <c r="T15">
        <v>50.73772822923663</v>
      </c>
      <c r="U15" s="114">
        <f t="shared" si="2"/>
        <v>223.34</v>
      </c>
      <c r="V15" s="112">
        <f t="shared" si="3"/>
        <v>0</v>
      </c>
      <c r="Y15">
        <f>BAWANA!AW15+BAWANA!AX15</f>
        <v>23.33</v>
      </c>
      <c r="Z15">
        <f>BAWANA!BD15+BAWANA!BE15</f>
        <v>23.33</v>
      </c>
      <c r="AA15">
        <f>BAWANA!X15+BAWANA!Y15</f>
        <v>23.33</v>
      </c>
      <c r="AB15">
        <f>BAWANA!AE15+BAWANA!AF15</f>
        <v>23.33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223.34000000000003</v>
      </c>
      <c r="E16">
        <f>BAWANA!AM16</f>
        <v>0</v>
      </c>
      <c r="F16">
        <f t="shared" si="4"/>
        <v>256</v>
      </c>
      <c r="G16">
        <f t="shared" si="5"/>
        <v>223.34000000000003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</v>
      </c>
      <c r="L16">
        <f>NDMC_EOD!AI16+NDMC_EOD!AJ16</f>
        <v>23</v>
      </c>
      <c r="M16">
        <f>TPDDL_EOD!AI16+TPDDL_EOD!AJ16</f>
        <v>50.74</v>
      </c>
      <c r="N16">
        <f t="shared" si="0"/>
        <v>223.35000000000002</v>
      </c>
      <c r="O16" s="112">
        <f t="shared" si="1"/>
        <v>-9.9999999999909051E-3</v>
      </c>
      <c r="P16">
        <v>99.605540183568394</v>
      </c>
      <c r="Q16">
        <v>44.997985224983211</v>
      </c>
      <c r="R16">
        <v>4.9997761361092454</v>
      </c>
      <c r="S16">
        <v>22.998970226102532</v>
      </c>
      <c r="T16">
        <v>50.73772822923663</v>
      </c>
      <c r="U16" s="114">
        <f t="shared" si="2"/>
        <v>223.34</v>
      </c>
      <c r="V16" s="112">
        <f t="shared" si="3"/>
        <v>0</v>
      </c>
      <c r="Y16">
        <f>BAWANA!AW16+BAWANA!AX16</f>
        <v>23.33</v>
      </c>
      <c r="Z16">
        <f>BAWANA!BD16+BAWANA!BE16</f>
        <v>23.33</v>
      </c>
      <c r="AA16">
        <f>BAWANA!X16+BAWANA!Y16</f>
        <v>23.33</v>
      </c>
      <c r="AB16">
        <f>BAWANA!AE16+BAWANA!AF16</f>
        <v>23.33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223.34000000000003</v>
      </c>
      <c r="E17">
        <f>BAWANA!AM17</f>
        <v>0</v>
      </c>
      <c r="F17">
        <f t="shared" si="4"/>
        <v>256</v>
      </c>
      <c r="G17">
        <f t="shared" si="5"/>
        <v>223.34000000000003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</v>
      </c>
      <c r="L17">
        <f>NDMC_EOD!AI17+NDMC_EOD!AJ17</f>
        <v>23</v>
      </c>
      <c r="M17">
        <f>TPDDL_EOD!AI17+TPDDL_EOD!AJ17</f>
        <v>50.74</v>
      </c>
      <c r="N17">
        <f t="shared" si="0"/>
        <v>223.35000000000002</v>
      </c>
      <c r="O17" s="112">
        <f t="shared" si="1"/>
        <v>-9.9999999999909051E-3</v>
      </c>
      <c r="P17">
        <v>99.605540183568394</v>
      </c>
      <c r="Q17">
        <v>44.997985224983211</v>
      </c>
      <c r="R17">
        <v>4.9997761361092454</v>
      </c>
      <c r="S17">
        <v>22.998970226102532</v>
      </c>
      <c r="T17">
        <v>50.73772822923663</v>
      </c>
      <c r="U17" s="114">
        <f t="shared" si="2"/>
        <v>223.34</v>
      </c>
      <c r="V17" s="112">
        <f t="shared" si="3"/>
        <v>0</v>
      </c>
      <c r="Y17">
        <f>BAWANA!AW17+BAWANA!AX17</f>
        <v>23.33</v>
      </c>
      <c r="Z17">
        <f>BAWANA!BD17+BAWANA!BE17</f>
        <v>23.33</v>
      </c>
      <c r="AA17">
        <f>BAWANA!X17+BAWANA!Y17</f>
        <v>23.33</v>
      </c>
      <c r="AB17">
        <f>BAWANA!AE17+BAWANA!AF17</f>
        <v>23.33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223.34000000000003</v>
      </c>
      <c r="E18">
        <f>BAWANA!AM18</f>
        <v>0</v>
      </c>
      <c r="F18">
        <f t="shared" si="4"/>
        <v>256</v>
      </c>
      <c r="G18">
        <f t="shared" si="5"/>
        <v>223.34000000000003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</v>
      </c>
      <c r="L18">
        <f>NDMC_EOD!AI18+NDMC_EOD!AJ18</f>
        <v>23</v>
      </c>
      <c r="M18">
        <f>TPDDL_EOD!AI18+TPDDL_EOD!AJ18</f>
        <v>50.74</v>
      </c>
      <c r="N18">
        <f t="shared" si="0"/>
        <v>223.35000000000002</v>
      </c>
      <c r="O18" s="112">
        <f t="shared" si="1"/>
        <v>-9.9999999999909051E-3</v>
      </c>
      <c r="P18">
        <v>99.605540183568394</v>
      </c>
      <c r="Q18">
        <v>44.997985224983211</v>
      </c>
      <c r="R18">
        <v>4.9997761361092454</v>
      </c>
      <c r="S18">
        <v>22.998970226102532</v>
      </c>
      <c r="T18">
        <v>50.73772822923663</v>
      </c>
      <c r="U18" s="114">
        <f t="shared" si="2"/>
        <v>223.34</v>
      </c>
      <c r="V18" s="112">
        <f t="shared" si="3"/>
        <v>0</v>
      </c>
      <c r="Y18">
        <f>BAWANA!AW18+BAWANA!AX18</f>
        <v>23.33</v>
      </c>
      <c r="Z18">
        <f>BAWANA!BD18+BAWANA!BE18</f>
        <v>23.33</v>
      </c>
      <c r="AA18">
        <f>BAWANA!X18+BAWANA!Y18</f>
        <v>23.33</v>
      </c>
      <c r="AB18">
        <f>BAWANA!AE18+BAWANA!AF18</f>
        <v>23.33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223.34000000000003</v>
      </c>
      <c r="E19">
        <f>BAWANA!AM19</f>
        <v>0</v>
      </c>
      <c r="F19">
        <f t="shared" si="4"/>
        <v>256</v>
      </c>
      <c r="G19">
        <f t="shared" si="5"/>
        <v>223.34000000000003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</v>
      </c>
      <c r="L19">
        <f>NDMC_EOD!AI19+NDMC_EOD!AJ19</f>
        <v>23</v>
      </c>
      <c r="M19">
        <f>TPDDL_EOD!AI19+TPDDL_EOD!AJ19</f>
        <v>50.74</v>
      </c>
      <c r="N19">
        <f t="shared" si="0"/>
        <v>223.35000000000002</v>
      </c>
      <c r="O19" s="112">
        <f t="shared" si="1"/>
        <v>-9.9999999999909051E-3</v>
      </c>
      <c r="P19">
        <v>99.605540183568394</v>
      </c>
      <c r="Q19">
        <v>44.997985224983211</v>
      </c>
      <c r="R19">
        <v>4.9997761361092454</v>
      </c>
      <c r="S19">
        <v>22.998970226102532</v>
      </c>
      <c r="T19">
        <v>50.73772822923663</v>
      </c>
      <c r="U19" s="114">
        <f t="shared" si="2"/>
        <v>223.34</v>
      </c>
      <c r="V19" s="112">
        <f t="shared" si="3"/>
        <v>0</v>
      </c>
      <c r="Y19">
        <f>BAWANA!AW19+BAWANA!AX19</f>
        <v>23.33</v>
      </c>
      <c r="Z19">
        <f>BAWANA!BD19+BAWANA!BE19</f>
        <v>23.33</v>
      </c>
      <c r="AA19">
        <f>BAWANA!X19+BAWANA!Y19</f>
        <v>23.33</v>
      </c>
      <c r="AB19">
        <f>BAWANA!AE19+BAWANA!AF19</f>
        <v>23.33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223.34000000000003</v>
      </c>
      <c r="E20">
        <f>BAWANA!AM20</f>
        <v>0</v>
      </c>
      <c r="F20">
        <f t="shared" si="4"/>
        <v>256</v>
      </c>
      <c r="G20">
        <f t="shared" si="5"/>
        <v>223.34000000000003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</v>
      </c>
      <c r="L20">
        <f>NDMC_EOD!AI20+NDMC_EOD!AJ20</f>
        <v>23</v>
      </c>
      <c r="M20">
        <f>TPDDL_EOD!AI20+TPDDL_EOD!AJ20</f>
        <v>50.74</v>
      </c>
      <c r="N20">
        <f t="shared" si="0"/>
        <v>223.35000000000002</v>
      </c>
      <c r="O20" s="112">
        <f t="shared" si="1"/>
        <v>-9.9999999999909051E-3</v>
      </c>
      <c r="P20">
        <v>99.605540183568394</v>
      </c>
      <c r="Q20">
        <v>44.997985224983211</v>
      </c>
      <c r="R20">
        <v>4.9997761361092454</v>
      </c>
      <c r="S20">
        <v>22.998970226102532</v>
      </c>
      <c r="T20">
        <v>50.73772822923663</v>
      </c>
      <c r="U20" s="114">
        <f t="shared" si="2"/>
        <v>223.34</v>
      </c>
      <c r="V20" s="112">
        <f t="shared" si="3"/>
        <v>0</v>
      </c>
      <c r="Y20">
        <f>BAWANA!AW20+BAWANA!AX20</f>
        <v>23.33</v>
      </c>
      <c r="Z20">
        <f>BAWANA!BD20+BAWANA!BE20</f>
        <v>23.33</v>
      </c>
      <c r="AA20">
        <f>BAWANA!X20+BAWANA!Y20</f>
        <v>23.33</v>
      </c>
      <c r="AB20">
        <f>BAWANA!AE20+BAWANA!AF20</f>
        <v>23.33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223.34000000000003</v>
      </c>
      <c r="E21">
        <f>BAWANA!AM21</f>
        <v>0</v>
      </c>
      <c r="F21">
        <f t="shared" si="4"/>
        <v>256</v>
      </c>
      <c r="G21">
        <f t="shared" si="5"/>
        <v>223.34000000000003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</v>
      </c>
      <c r="L21">
        <f>NDMC_EOD!AI21+NDMC_EOD!AJ21</f>
        <v>23</v>
      </c>
      <c r="M21">
        <f>TPDDL_EOD!AI21+TPDDL_EOD!AJ21</f>
        <v>50.74</v>
      </c>
      <c r="N21">
        <f t="shared" si="0"/>
        <v>223.35000000000002</v>
      </c>
      <c r="O21" s="112">
        <f t="shared" si="1"/>
        <v>-9.9999999999909051E-3</v>
      </c>
      <c r="P21">
        <v>99.605540183568394</v>
      </c>
      <c r="Q21">
        <v>44.997985224983211</v>
      </c>
      <c r="R21">
        <v>4.9997761361092454</v>
      </c>
      <c r="S21">
        <v>22.998970226102532</v>
      </c>
      <c r="T21">
        <v>50.73772822923663</v>
      </c>
      <c r="U21" s="114">
        <f t="shared" si="2"/>
        <v>223.34</v>
      </c>
      <c r="V21" s="112">
        <f t="shared" si="3"/>
        <v>0</v>
      </c>
      <c r="Y21">
        <f>BAWANA!AW21+BAWANA!AX21</f>
        <v>23.33</v>
      </c>
      <c r="Z21">
        <f>BAWANA!BD21+BAWANA!BE21</f>
        <v>23.33</v>
      </c>
      <c r="AA21">
        <f>BAWANA!X21+BAWANA!Y21</f>
        <v>23.33</v>
      </c>
      <c r="AB21">
        <f>BAWANA!AE21+BAWANA!AF21</f>
        <v>23.33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223.34000000000003</v>
      </c>
      <c r="E22">
        <f>BAWANA!AM22</f>
        <v>0</v>
      </c>
      <c r="F22">
        <f t="shared" si="4"/>
        <v>256</v>
      </c>
      <c r="G22">
        <f t="shared" si="5"/>
        <v>223.34000000000003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</v>
      </c>
      <c r="L22">
        <f>NDMC_EOD!AI22+NDMC_EOD!AJ22</f>
        <v>23</v>
      </c>
      <c r="M22">
        <f>TPDDL_EOD!AI22+TPDDL_EOD!AJ22</f>
        <v>50.74</v>
      </c>
      <c r="N22">
        <f t="shared" si="0"/>
        <v>223.35000000000002</v>
      </c>
      <c r="O22" s="112">
        <f t="shared" si="1"/>
        <v>-9.9999999999909051E-3</v>
      </c>
      <c r="P22">
        <v>99.605540183568394</v>
      </c>
      <c r="Q22">
        <v>44.997985224983211</v>
      </c>
      <c r="R22">
        <v>4.9997761361092454</v>
      </c>
      <c r="S22">
        <v>22.998970226102532</v>
      </c>
      <c r="T22">
        <v>50.73772822923663</v>
      </c>
      <c r="U22" s="114">
        <f t="shared" si="2"/>
        <v>223.34</v>
      </c>
      <c r="V22" s="112">
        <f t="shared" si="3"/>
        <v>0</v>
      </c>
      <c r="Y22">
        <f>BAWANA!AW22+BAWANA!AX22</f>
        <v>23.33</v>
      </c>
      <c r="Z22">
        <f>BAWANA!BD22+BAWANA!BE22</f>
        <v>23.33</v>
      </c>
      <c r="AA22">
        <f>BAWANA!X22+BAWANA!Y22</f>
        <v>23.33</v>
      </c>
      <c r="AB22">
        <f>BAWANA!AE22+BAWANA!AF22</f>
        <v>23.33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223.34000000000003</v>
      </c>
      <c r="E23">
        <f>BAWANA!AM23</f>
        <v>0</v>
      </c>
      <c r="F23">
        <f t="shared" si="4"/>
        <v>256</v>
      </c>
      <c r="G23">
        <f t="shared" si="5"/>
        <v>223.34000000000003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23</v>
      </c>
      <c r="M23">
        <f>TPDDL_EOD!AI23+TPDDL_EOD!AJ23</f>
        <v>50.74</v>
      </c>
      <c r="N23">
        <f t="shared" si="0"/>
        <v>223.35000000000002</v>
      </c>
      <c r="O23" s="112">
        <f t="shared" si="1"/>
        <v>-9.9999999999909051E-3</v>
      </c>
      <c r="P23">
        <v>99.605540183568394</v>
      </c>
      <c r="Q23">
        <v>44.997985224983211</v>
      </c>
      <c r="R23">
        <v>4.9997761361092454</v>
      </c>
      <c r="S23">
        <v>22.998970226102532</v>
      </c>
      <c r="T23">
        <v>50.73772822923663</v>
      </c>
      <c r="U23" s="114">
        <f t="shared" si="2"/>
        <v>223.34</v>
      </c>
      <c r="V23" s="112">
        <f t="shared" si="3"/>
        <v>0</v>
      </c>
      <c r="Y23">
        <f>BAWANA!AW23+BAWANA!AX23</f>
        <v>23.33</v>
      </c>
      <c r="Z23">
        <f>BAWANA!BD23+BAWANA!BE23</f>
        <v>23.33</v>
      </c>
      <c r="AA23">
        <f>BAWANA!X23+BAWANA!Y23</f>
        <v>23.33</v>
      </c>
      <c r="AB23">
        <f>BAWANA!AE23+BAWANA!AF23</f>
        <v>23.33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223.34000000000003</v>
      </c>
      <c r="E24">
        <f>BAWANA!AM24</f>
        <v>0</v>
      </c>
      <c r="F24">
        <f t="shared" si="4"/>
        <v>256</v>
      </c>
      <c r="G24">
        <f t="shared" si="5"/>
        <v>223.34000000000003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23</v>
      </c>
      <c r="M24">
        <f>TPDDL_EOD!AI24+TPDDL_EOD!AJ24</f>
        <v>50.74</v>
      </c>
      <c r="N24">
        <f t="shared" si="0"/>
        <v>223.35000000000002</v>
      </c>
      <c r="O24" s="112">
        <f t="shared" si="1"/>
        <v>-9.9999999999909051E-3</v>
      </c>
      <c r="P24">
        <v>99.605540183568394</v>
      </c>
      <c r="Q24">
        <v>44.997985224983211</v>
      </c>
      <c r="R24">
        <v>4.9997761361092454</v>
      </c>
      <c r="S24">
        <v>22.998970226102532</v>
      </c>
      <c r="T24">
        <v>50.73772822923663</v>
      </c>
      <c r="U24" s="114">
        <f t="shared" si="2"/>
        <v>223.34</v>
      </c>
      <c r="V24" s="112">
        <f t="shared" si="3"/>
        <v>0</v>
      </c>
      <c r="Y24">
        <f>BAWANA!AW24+BAWANA!AX24</f>
        <v>23.33</v>
      </c>
      <c r="Z24">
        <f>BAWANA!BD24+BAWANA!BE24</f>
        <v>23.33</v>
      </c>
      <c r="AA24">
        <f>BAWANA!X24+BAWANA!Y24</f>
        <v>23.33</v>
      </c>
      <c r="AB24">
        <f>BAWANA!AE24+BAWANA!AF24</f>
        <v>23.33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242.22000000000003</v>
      </c>
      <c r="E25">
        <f>BAWANA!AM25</f>
        <v>0</v>
      </c>
      <c r="F25">
        <f t="shared" si="4"/>
        <v>256</v>
      </c>
      <c r="G25">
        <f t="shared" si="5"/>
        <v>242.22000000000003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69.61</v>
      </c>
      <c r="N25">
        <f t="shared" si="0"/>
        <v>242.22000000000003</v>
      </c>
      <c r="O25" s="112">
        <f t="shared" si="1"/>
        <v>0</v>
      </c>
      <c r="P25">
        <v>99.61</v>
      </c>
      <c r="Q25">
        <v>45</v>
      </c>
      <c r="R25">
        <v>5</v>
      </c>
      <c r="S25">
        <v>23</v>
      </c>
      <c r="T25">
        <v>69.61</v>
      </c>
      <c r="U25" s="114">
        <f t="shared" si="2"/>
        <v>242.22000000000003</v>
      </c>
      <c r="V25" s="112">
        <f t="shared" si="3"/>
        <v>0</v>
      </c>
      <c r="Y25">
        <f>BAWANA!AW25+BAWANA!AX25</f>
        <v>13.89</v>
      </c>
      <c r="Z25">
        <f>BAWANA!BD25+BAWANA!BE25</f>
        <v>13.89</v>
      </c>
      <c r="AA25">
        <f>BAWANA!X25+BAWANA!Y25</f>
        <v>13.89</v>
      </c>
      <c r="AB25">
        <f>BAWANA!AE25+BAWANA!AF25</f>
        <v>13.89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242.22000000000003</v>
      </c>
      <c r="E26">
        <f>BAWANA!AM26</f>
        <v>0</v>
      </c>
      <c r="F26">
        <f t="shared" si="4"/>
        <v>256</v>
      </c>
      <c r="G26">
        <f t="shared" si="5"/>
        <v>242.22000000000003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69.61</v>
      </c>
      <c r="N26">
        <f t="shared" si="0"/>
        <v>242.22000000000003</v>
      </c>
      <c r="O26" s="112">
        <f t="shared" si="1"/>
        <v>0</v>
      </c>
      <c r="P26">
        <v>99.61</v>
      </c>
      <c r="Q26">
        <v>45</v>
      </c>
      <c r="R26">
        <v>5</v>
      </c>
      <c r="S26">
        <v>23</v>
      </c>
      <c r="T26">
        <v>69.61</v>
      </c>
      <c r="U26" s="114">
        <f t="shared" si="2"/>
        <v>242.22000000000003</v>
      </c>
      <c r="V26" s="112">
        <f t="shared" si="3"/>
        <v>0</v>
      </c>
      <c r="Y26">
        <f>BAWANA!AW26+BAWANA!AX26</f>
        <v>13.89</v>
      </c>
      <c r="Z26">
        <f>BAWANA!BD26+BAWANA!BE26</f>
        <v>13.89</v>
      </c>
      <c r="AA26">
        <f>BAWANA!X26+BAWANA!Y26</f>
        <v>13.89</v>
      </c>
      <c r="AB26">
        <f>BAWANA!AE26+BAWANA!AF26</f>
        <v>13.89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288</v>
      </c>
      <c r="E27">
        <f>BAWANA!AM27</f>
        <v>0</v>
      </c>
      <c r="F27">
        <f t="shared" si="4"/>
        <v>256</v>
      </c>
      <c r="G27">
        <f t="shared" si="5"/>
        <v>288</v>
      </c>
      <c r="H27" s="112"/>
      <c r="I27">
        <f>BRPL_EOD!AI27+BRPL_EOD!AJ27</f>
        <v>145.38999999999999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69.61</v>
      </c>
      <c r="N27">
        <f t="shared" si="0"/>
        <v>288</v>
      </c>
      <c r="O27" s="112">
        <f t="shared" si="1"/>
        <v>0</v>
      </c>
      <c r="P27">
        <v>145.38999999999999</v>
      </c>
      <c r="Q27">
        <v>45</v>
      </c>
      <c r="R27">
        <v>5</v>
      </c>
      <c r="S27">
        <v>23</v>
      </c>
      <c r="T27">
        <v>69.61</v>
      </c>
      <c r="U27" s="114">
        <f t="shared" si="2"/>
        <v>288</v>
      </c>
      <c r="V27" s="112">
        <f t="shared" si="3"/>
        <v>0</v>
      </c>
      <c r="Y27">
        <f>BAWANA!AW27+BAWANA!AX27</f>
        <v>0</v>
      </c>
      <c r="Z27">
        <f>BAWANA!BD27+BAWANA!BE27</f>
        <v>32</v>
      </c>
      <c r="AA27">
        <f>BAWANA!X27+BAWANA!Y27</f>
        <v>0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288</v>
      </c>
      <c r="E28">
        <f>BAWANA!AM28</f>
        <v>0</v>
      </c>
      <c r="F28">
        <f t="shared" si="4"/>
        <v>256</v>
      </c>
      <c r="G28">
        <f t="shared" si="5"/>
        <v>288</v>
      </c>
      <c r="H28" s="112"/>
      <c r="I28">
        <f>BRPL_EOD!AI28+BRPL_EOD!AJ28</f>
        <v>135.38999999999999</v>
      </c>
      <c r="J28">
        <f>BYPL_EOD!AI28+BYPL_EOD!AJ28</f>
        <v>55</v>
      </c>
      <c r="K28">
        <f>MES_EOD!AI28+MES_EOD!AJ28</f>
        <v>5</v>
      </c>
      <c r="L28">
        <f>NDMC_EOD!AI28+NDMC_EOD!AJ28</f>
        <v>23</v>
      </c>
      <c r="M28">
        <f>TPDDL_EOD!AI28+TPDDL_EOD!AJ28</f>
        <v>69.61</v>
      </c>
      <c r="N28">
        <f t="shared" si="0"/>
        <v>288</v>
      </c>
      <c r="O28" s="112">
        <f t="shared" si="1"/>
        <v>0</v>
      </c>
      <c r="P28">
        <v>135.38999999999999</v>
      </c>
      <c r="Q28">
        <v>55</v>
      </c>
      <c r="R28">
        <v>5</v>
      </c>
      <c r="S28">
        <v>23</v>
      </c>
      <c r="T28">
        <v>69.61</v>
      </c>
      <c r="U28" s="114">
        <f t="shared" si="2"/>
        <v>288</v>
      </c>
      <c r="V28" s="112">
        <f t="shared" si="3"/>
        <v>0</v>
      </c>
      <c r="Y28">
        <f>BAWANA!AW28+BAWANA!AX28</f>
        <v>0</v>
      </c>
      <c r="Z28">
        <f>BAWANA!BD28+BAWANA!BE28</f>
        <v>32</v>
      </c>
      <c r="AA28">
        <f>BAWANA!X28+BAWANA!Y28</f>
        <v>0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288</v>
      </c>
      <c r="E29">
        <f>BAWANA!AM29</f>
        <v>0</v>
      </c>
      <c r="F29">
        <f t="shared" si="4"/>
        <v>256</v>
      </c>
      <c r="G29">
        <f t="shared" si="5"/>
        <v>288</v>
      </c>
      <c r="H29" s="112"/>
      <c r="I29">
        <f>BRPL_EOD!AI29+BRPL_EOD!AJ29</f>
        <v>135.38999999999999</v>
      </c>
      <c r="J29">
        <f>BYPL_EOD!AI29+BYPL_EOD!AJ29</f>
        <v>55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288</v>
      </c>
      <c r="O29" s="112">
        <f t="shared" si="1"/>
        <v>0</v>
      </c>
      <c r="P29">
        <v>135.38999999999999</v>
      </c>
      <c r="Q29">
        <v>55</v>
      </c>
      <c r="R29">
        <v>5</v>
      </c>
      <c r="S29">
        <v>23</v>
      </c>
      <c r="T29">
        <v>69.61</v>
      </c>
      <c r="U29" s="114">
        <f t="shared" si="2"/>
        <v>288</v>
      </c>
      <c r="V29" s="112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288</v>
      </c>
      <c r="E30">
        <f>BAWANA!AM30</f>
        <v>0</v>
      </c>
      <c r="F30">
        <f t="shared" si="4"/>
        <v>256</v>
      </c>
      <c r="G30">
        <f t="shared" si="5"/>
        <v>288</v>
      </c>
      <c r="H30" s="112"/>
      <c r="I30">
        <f>BRPL_EOD!AI30+BRPL_EOD!AJ30</f>
        <v>135.38999999999999</v>
      </c>
      <c r="J30">
        <f>BYPL_EOD!AI30+BYPL_EOD!AJ30</f>
        <v>55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288</v>
      </c>
      <c r="O30" s="112">
        <f t="shared" si="1"/>
        <v>0</v>
      </c>
      <c r="P30">
        <v>135.38999999999999</v>
      </c>
      <c r="Q30">
        <v>55</v>
      </c>
      <c r="R30">
        <v>5</v>
      </c>
      <c r="S30">
        <v>23</v>
      </c>
      <c r="T30">
        <v>69.61</v>
      </c>
      <c r="U30" s="114">
        <f t="shared" si="2"/>
        <v>288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232.61</v>
      </c>
      <c r="E31">
        <f>BAWANA!AM31</f>
        <v>0</v>
      </c>
      <c r="F31">
        <f t="shared" si="4"/>
        <v>256</v>
      </c>
      <c r="G31">
        <f t="shared" si="5"/>
        <v>232.61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50</v>
      </c>
      <c r="N31">
        <f t="shared" si="0"/>
        <v>232.61</v>
      </c>
      <c r="O31" s="112">
        <f t="shared" si="1"/>
        <v>0</v>
      </c>
      <c r="P31">
        <v>99.61</v>
      </c>
      <c r="Q31">
        <v>55</v>
      </c>
      <c r="R31">
        <v>5</v>
      </c>
      <c r="S31">
        <v>23</v>
      </c>
      <c r="T31">
        <v>50</v>
      </c>
      <c r="U31" s="114">
        <f t="shared" si="2"/>
        <v>232.61</v>
      </c>
      <c r="V31" s="112">
        <f t="shared" si="3"/>
        <v>0</v>
      </c>
      <c r="Y31">
        <f>BAWANA!AW31+BAWANA!AX31</f>
        <v>5.39</v>
      </c>
      <c r="Z31">
        <f>BAWANA!BD31+BAWANA!BE31</f>
        <v>32</v>
      </c>
      <c r="AA31">
        <f>BAWANA!X31+BAWANA!Y31</f>
        <v>5.39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232.61</v>
      </c>
      <c r="E32">
        <f>BAWANA!AM32</f>
        <v>0</v>
      </c>
      <c r="F32">
        <f t="shared" si="4"/>
        <v>256</v>
      </c>
      <c r="G32">
        <f t="shared" si="5"/>
        <v>232.61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50</v>
      </c>
      <c r="N32">
        <f t="shared" si="0"/>
        <v>232.61</v>
      </c>
      <c r="O32" s="112">
        <f t="shared" si="1"/>
        <v>0</v>
      </c>
      <c r="P32">
        <v>99.61</v>
      </c>
      <c r="Q32">
        <v>55</v>
      </c>
      <c r="R32">
        <v>5</v>
      </c>
      <c r="S32">
        <v>23</v>
      </c>
      <c r="T32">
        <v>50</v>
      </c>
      <c r="U32" s="114">
        <f t="shared" si="2"/>
        <v>232.61</v>
      </c>
      <c r="V32" s="112">
        <f t="shared" si="3"/>
        <v>0</v>
      </c>
      <c r="Y32">
        <f>BAWANA!AW32+BAWANA!AX32</f>
        <v>5.39</v>
      </c>
      <c r="Z32">
        <f>BAWANA!BD32+BAWANA!BE32</f>
        <v>32</v>
      </c>
      <c r="AA32">
        <f>BAWANA!X32+BAWANA!Y32</f>
        <v>5.39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222.61</v>
      </c>
      <c r="E33">
        <f>BAWANA!AM33</f>
        <v>0</v>
      </c>
      <c r="F33">
        <f t="shared" si="4"/>
        <v>256</v>
      </c>
      <c r="G33">
        <f t="shared" si="5"/>
        <v>222.61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50</v>
      </c>
      <c r="N33">
        <f t="shared" si="0"/>
        <v>222.61</v>
      </c>
      <c r="O33" s="112">
        <f t="shared" si="1"/>
        <v>0</v>
      </c>
      <c r="P33">
        <v>99.61</v>
      </c>
      <c r="Q33">
        <v>45</v>
      </c>
      <c r="R33">
        <v>5</v>
      </c>
      <c r="S33">
        <v>23</v>
      </c>
      <c r="T33">
        <v>50</v>
      </c>
      <c r="U33" s="114">
        <f t="shared" si="2"/>
        <v>222.61</v>
      </c>
      <c r="V33" s="112">
        <f t="shared" si="3"/>
        <v>0</v>
      </c>
      <c r="Y33">
        <f>BAWANA!AW33+BAWANA!AX33</f>
        <v>15.39</v>
      </c>
      <c r="Z33">
        <f>BAWANA!BD33+BAWANA!BE33</f>
        <v>32</v>
      </c>
      <c r="AA33">
        <f>BAWANA!X33+BAWANA!Y33</f>
        <v>15.39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222.61</v>
      </c>
      <c r="E34">
        <f>BAWANA!AM34</f>
        <v>0</v>
      </c>
      <c r="F34">
        <f t="shared" si="4"/>
        <v>256</v>
      </c>
      <c r="G34">
        <f t="shared" si="5"/>
        <v>222.61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50</v>
      </c>
      <c r="N34">
        <f t="shared" si="0"/>
        <v>222.61</v>
      </c>
      <c r="O34" s="112">
        <f t="shared" si="1"/>
        <v>0</v>
      </c>
      <c r="P34">
        <v>99.61</v>
      </c>
      <c r="Q34">
        <v>45</v>
      </c>
      <c r="R34">
        <v>5</v>
      </c>
      <c r="S34">
        <v>23</v>
      </c>
      <c r="T34">
        <v>50</v>
      </c>
      <c r="U34" s="114">
        <f t="shared" si="2"/>
        <v>222.61</v>
      </c>
      <c r="V34" s="112">
        <f t="shared" si="3"/>
        <v>0</v>
      </c>
      <c r="Y34">
        <f>BAWANA!AW34+BAWANA!AX34</f>
        <v>15.39</v>
      </c>
      <c r="Z34">
        <f>BAWANA!BD34+BAWANA!BE34</f>
        <v>32</v>
      </c>
      <c r="AA34">
        <f>BAWANA!X34+BAWANA!Y34</f>
        <v>15.39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217.12</v>
      </c>
      <c r="E39">
        <f>BAWANA!AM39</f>
        <v>0</v>
      </c>
      <c r="F39">
        <f t="shared" si="4"/>
        <v>256</v>
      </c>
      <c r="G39">
        <f t="shared" si="5"/>
        <v>217.12</v>
      </c>
      <c r="H39" s="112"/>
      <c r="I39">
        <f>BRPL_EOD!AI39+BRPL_EOD!AJ39</f>
        <v>84</v>
      </c>
      <c r="J39">
        <f>BYPL_EOD!AI39+BYPL_EOD!AJ39</f>
        <v>47.6</v>
      </c>
      <c r="K39">
        <f>MES_EOD!AI39+MES_EOD!AJ39</f>
        <v>5</v>
      </c>
      <c r="L39">
        <f>NDMC_EOD!AI39+NDMC_EOD!AJ39</f>
        <v>23</v>
      </c>
      <c r="M39">
        <f>TPDDL_EOD!AI39+TPDDL_EOD!AJ39</f>
        <v>57.52</v>
      </c>
      <c r="N39">
        <f t="shared" si="0"/>
        <v>217.12</v>
      </c>
      <c r="O39" s="112">
        <f t="shared" si="1"/>
        <v>0</v>
      </c>
      <c r="P39">
        <v>84</v>
      </c>
      <c r="Q39">
        <v>47.6</v>
      </c>
      <c r="R39">
        <v>5</v>
      </c>
      <c r="S39">
        <v>23</v>
      </c>
      <c r="T39">
        <v>57.52</v>
      </c>
      <c r="U39" s="114">
        <f t="shared" si="2"/>
        <v>217.12</v>
      </c>
      <c r="V39" s="112">
        <f t="shared" si="3"/>
        <v>0</v>
      </c>
      <c r="Y39">
        <f>BAWANA!AW39+BAWANA!AX39</f>
        <v>26.44</v>
      </c>
      <c r="Z39">
        <f>BAWANA!BD39+BAWANA!BE39</f>
        <v>26.44</v>
      </c>
      <c r="AA39">
        <f>BAWANA!X39+BAWANA!Y39</f>
        <v>26.44</v>
      </c>
      <c r="AB39">
        <f>BAWANA!AE39+BAWANA!AF39</f>
        <v>26.44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217.12</v>
      </c>
      <c r="E40">
        <f>BAWANA!AM40</f>
        <v>0</v>
      </c>
      <c r="F40">
        <f t="shared" si="4"/>
        <v>256</v>
      </c>
      <c r="G40">
        <f t="shared" si="5"/>
        <v>217.12</v>
      </c>
      <c r="H40" s="112"/>
      <c r="I40">
        <f>BRPL_EOD!AI40+BRPL_EOD!AJ40</f>
        <v>84</v>
      </c>
      <c r="J40">
        <f>BYPL_EOD!AI40+BYPL_EOD!AJ40</f>
        <v>47.6</v>
      </c>
      <c r="K40">
        <f>MES_EOD!AI40+MES_EOD!AJ40</f>
        <v>5</v>
      </c>
      <c r="L40">
        <f>NDMC_EOD!AI40+NDMC_EOD!AJ40</f>
        <v>23</v>
      </c>
      <c r="M40">
        <f>TPDDL_EOD!AI40+TPDDL_EOD!AJ40</f>
        <v>57.52</v>
      </c>
      <c r="N40">
        <f t="shared" si="0"/>
        <v>217.12</v>
      </c>
      <c r="O40" s="112">
        <f t="shared" si="1"/>
        <v>0</v>
      </c>
      <c r="P40">
        <v>84</v>
      </c>
      <c r="Q40">
        <v>47.6</v>
      </c>
      <c r="R40">
        <v>5</v>
      </c>
      <c r="S40">
        <v>23</v>
      </c>
      <c r="T40">
        <v>57.52</v>
      </c>
      <c r="U40" s="114">
        <f t="shared" si="2"/>
        <v>217.12</v>
      </c>
      <c r="V40" s="112">
        <f t="shared" si="3"/>
        <v>0</v>
      </c>
      <c r="Y40">
        <f>BAWANA!AW40+BAWANA!AX40</f>
        <v>26.44</v>
      </c>
      <c r="Z40">
        <f>BAWANA!BD40+BAWANA!BE40</f>
        <v>26.44</v>
      </c>
      <c r="AA40">
        <f>BAWANA!X40+BAWANA!Y40</f>
        <v>26.44</v>
      </c>
      <c r="AB40">
        <f>BAWANA!AE40+BAWANA!AF40</f>
        <v>26.44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217.12</v>
      </c>
      <c r="E41">
        <f>BAWANA!AM41</f>
        <v>0</v>
      </c>
      <c r="F41">
        <f t="shared" si="4"/>
        <v>256</v>
      </c>
      <c r="G41">
        <f t="shared" si="5"/>
        <v>217.12</v>
      </c>
      <c r="H41" s="112"/>
      <c r="I41">
        <f>BRPL_EOD!AI41+BRPL_EOD!AJ41</f>
        <v>84</v>
      </c>
      <c r="J41">
        <f>BYPL_EOD!AI41+BYPL_EOD!AJ41</f>
        <v>47.6</v>
      </c>
      <c r="K41">
        <f>MES_EOD!AI41+MES_EOD!AJ41</f>
        <v>5</v>
      </c>
      <c r="L41">
        <f>NDMC_EOD!AI41+NDMC_EOD!AJ41</f>
        <v>23</v>
      </c>
      <c r="M41">
        <f>TPDDL_EOD!AI41+TPDDL_EOD!AJ41</f>
        <v>57.52</v>
      </c>
      <c r="N41">
        <f t="shared" si="0"/>
        <v>217.12</v>
      </c>
      <c r="O41" s="112">
        <f t="shared" si="1"/>
        <v>0</v>
      </c>
      <c r="P41">
        <v>84</v>
      </c>
      <c r="Q41">
        <v>47.6</v>
      </c>
      <c r="R41">
        <v>5</v>
      </c>
      <c r="S41">
        <v>23</v>
      </c>
      <c r="T41">
        <v>57.52</v>
      </c>
      <c r="U41" s="114">
        <f t="shared" si="2"/>
        <v>217.12</v>
      </c>
      <c r="V41" s="112">
        <f t="shared" si="3"/>
        <v>0</v>
      </c>
      <c r="Y41">
        <f>BAWANA!AW41+BAWANA!AX41</f>
        <v>26.44</v>
      </c>
      <c r="Z41">
        <f>BAWANA!BD41+BAWANA!BE41</f>
        <v>26.44</v>
      </c>
      <c r="AA41">
        <f>BAWANA!X41+BAWANA!Y41</f>
        <v>26.44</v>
      </c>
      <c r="AB41">
        <f>BAWANA!AE41+BAWANA!AF41</f>
        <v>26.44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217.12</v>
      </c>
      <c r="E42">
        <f>BAWANA!AM42</f>
        <v>0</v>
      </c>
      <c r="F42">
        <f t="shared" si="4"/>
        <v>256</v>
      </c>
      <c r="G42">
        <f t="shared" si="5"/>
        <v>217.12</v>
      </c>
      <c r="H42" s="112"/>
      <c r="I42">
        <f>BRPL_EOD!AI42+BRPL_EOD!AJ42</f>
        <v>84</v>
      </c>
      <c r="J42">
        <f>BYPL_EOD!AI42+BYPL_EOD!AJ42</f>
        <v>47.6</v>
      </c>
      <c r="K42">
        <f>MES_EOD!AI42+MES_EOD!AJ42</f>
        <v>5</v>
      </c>
      <c r="L42">
        <f>NDMC_EOD!AI42+NDMC_EOD!AJ42</f>
        <v>23</v>
      </c>
      <c r="M42">
        <f>TPDDL_EOD!AI42+TPDDL_EOD!AJ42</f>
        <v>57.52</v>
      </c>
      <c r="N42">
        <f t="shared" si="0"/>
        <v>217.12</v>
      </c>
      <c r="O42" s="112">
        <f t="shared" si="1"/>
        <v>0</v>
      </c>
      <c r="P42">
        <v>84</v>
      </c>
      <c r="Q42">
        <v>47.6</v>
      </c>
      <c r="R42">
        <v>5</v>
      </c>
      <c r="S42">
        <v>23</v>
      </c>
      <c r="T42">
        <v>57.52</v>
      </c>
      <c r="U42" s="114">
        <f t="shared" si="2"/>
        <v>217.12</v>
      </c>
      <c r="V42" s="112">
        <f t="shared" si="3"/>
        <v>0</v>
      </c>
      <c r="Y42">
        <f>BAWANA!AW42+BAWANA!AX42</f>
        <v>26.44</v>
      </c>
      <c r="Z42">
        <f>BAWANA!BD42+BAWANA!BE42</f>
        <v>26.44</v>
      </c>
      <c r="AA42">
        <f>BAWANA!X42+BAWANA!Y42</f>
        <v>26.44</v>
      </c>
      <c r="AB42">
        <f>BAWANA!AE42+BAWANA!AF42</f>
        <v>26.44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223.34000000000003</v>
      </c>
      <c r="E62">
        <f>BAWANA!AM62</f>
        <v>0</v>
      </c>
      <c r="F62">
        <f t="shared" si="4"/>
        <v>256</v>
      </c>
      <c r="G62">
        <f t="shared" si="5"/>
        <v>223.34000000000003</v>
      </c>
      <c r="H62" s="112"/>
      <c r="I62">
        <f>BRPL_EOD!AI62+BRPL_EOD!AJ62</f>
        <v>99.61</v>
      </c>
      <c r="J62">
        <f>BYPL_EOD!AI62+BYPL_EOD!AJ62</f>
        <v>45</v>
      </c>
      <c r="K62">
        <f>MES_EOD!AI62+MES_EOD!AJ62</f>
        <v>5</v>
      </c>
      <c r="L62">
        <f>NDMC_EOD!AI62+NDMC_EOD!AJ62</f>
        <v>23</v>
      </c>
      <c r="M62">
        <f>TPDDL_EOD!AI62+TPDDL_EOD!AJ62</f>
        <v>50.74</v>
      </c>
      <c r="N62">
        <f t="shared" si="0"/>
        <v>223.35000000000002</v>
      </c>
      <c r="O62" s="112">
        <f t="shared" si="1"/>
        <v>-9.9999999999909051E-3</v>
      </c>
      <c r="P62">
        <v>99.605540183568394</v>
      </c>
      <c r="Q62">
        <v>44.997985224983211</v>
      </c>
      <c r="R62">
        <v>4.9997761361092454</v>
      </c>
      <c r="S62">
        <v>22.998970226102532</v>
      </c>
      <c r="T62">
        <v>50.73772822923663</v>
      </c>
      <c r="U62" s="114">
        <f t="shared" si="2"/>
        <v>223.34</v>
      </c>
      <c r="V62" s="112">
        <f t="shared" si="3"/>
        <v>0</v>
      </c>
      <c r="Y62">
        <f>BAWANA!AW62+BAWANA!AX62</f>
        <v>23.33</v>
      </c>
      <c r="Z62">
        <f>BAWANA!BD62+BAWANA!BE62</f>
        <v>23.33</v>
      </c>
      <c r="AA62">
        <f>BAWANA!X62+BAWANA!Y62</f>
        <v>23.33</v>
      </c>
      <c r="AB62">
        <f>BAWANA!AE62+BAWANA!AF62</f>
        <v>23.33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223.34000000000003</v>
      </c>
      <c r="E63">
        <f>BAWANA!AM63</f>
        <v>0</v>
      </c>
      <c r="F63">
        <f t="shared" si="4"/>
        <v>256</v>
      </c>
      <c r="G63">
        <f t="shared" si="5"/>
        <v>223.34000000000003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</v>
      </c>
      <c r="L63">
        <f>NDMC_EOD!AI63+NDMC_EOD!AJ63</f>
        <v>23</v>
      </c>
      <c r="M63">
        <f>TPDDL_EOD!AI63+TPDDL_EOD!AJ63</f>
        <v>50.74</v>
      </c>
      <c r="N63">
        <f t="shared" si="0"/>
        <v>223.35000000000002</v>
      </c>
      <c r="O63" s="112">
        <f t="shared" si="1"/>
        <v>-9.9999999999909051E-3</v>
      </c>
      <c r="P63">
        <v>99.605540183568394</v>
      </c>
      <c r="Q63">
        <v>44.997985224983211</v>
      </c>
      <c r="R63">
        <v>4.9997761361092454</v>
      </c>
      <c r="S63">
        <v>22.998970226102532</v>
      </c>
      <c r="T63">
        <v>50.73772822923663</v>
      </c>
      <c r="U63" s="114">
        <f t="shared" si="2"/>
        <v>223.34</v>
      </c>
      <c r="V63" s="112">
        <f t="shared" si="3"/>
        <v>0</v>
      </c>
      <c r="Y63">
        <f>BAWANA!AW63+BAWANA!AX63</f>
        <v>23.33</v>
      </c>
      <c r="Z63">
        <f>BAWANA!BD63+BAWANA!BE63</f>
        <v>23.33</v>
      </c>
      <c r="AA63">
        <f>BAWANA!X63+BAWANA!Y63</f>
        <v>23.33</v>
      </c>
      <c r="AB63">
        <f>BAWANA!AE63+BAWANA!AF63</f>
        <v>23.33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223.34000000000003</v>
      </c>
      <c r="E64">
        <f>BAWANA!AM64</f>
        <v>0</v>
      </c>
      <c r="F64">
        <f t="shared" si="4"/>
        <v>256</v>
      </c>
      <c r="G64">
        <f t="shared" si="5"/>
        <v>223.34000000000003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23</v>
      </c>
      <c r="M64">
        <f>TPDDL_EOD!AI64+TPDDL_EOD!AJ64</f>
        <v>50.74</v>
      </c>
      <c r="N64">
        <f t="shared" si="0"/>
        <v>223.35000000000002</v>
      </c>
      <c r="O64" s="112">
        <f t="shared" si="1"/>
        <v>-9.9999999999909051E-3</v>
      </c>
      <c r="P64">
        <v>99.605540183568394</v>
      </c>
      <c r="Q64">
        <v>44.997985224983211</v>
      </c>
      <c r="R64">
        <v>4.9997761361092454</v>
      </c>
      <c r="S64">
        <v>22.998970226102532</v>
      </c>
      <c r="T64">
        <v>50.73772822923663</v>
      </c>
      <c r="U64" s="114">
        <f t="shared" si="2"/>
        <v>223.34</v>
      </c>
      <c r="V64" s="112">
        <f t="shared" si="3"/>
        <v>0</v>
      </c>
      <c r="Y64">
        <f>BAWANA!AW64+BAWANA!AX64</f>
        <v>23.33</v>
      </c>
      <c r="Z64">
        <f>BAWANA!BD64+BAWANA!BE64</f>
        <v>23.33</v>
      </c>
      <c r="AA64">
        <f>BAWANA!X64+BAWANA!Y64</f>
        <v>23.33</v>
      </c>
      <c r="AB64">
        <f>BAWANA!AE64+BAWANA!AF64</f>
        <v>23.33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223.34000000000003</v>
      </c>
      <c r="E65">
        <f>BAWANA!AM65</f>
        <v>0</v>
      </c>
      <c r="F65">
        <f t="shared" si="4"/>
        <v>256</v>
      </c>
      <c r="G65">
        <f t="shared" si="5"/>
        <v>223.34000000000003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23</v>
      </c>
      <c r="M65">
        <f>TPDDL_EOD!AI65+TPDDL_EOD!AJ65</f>
        <v>50.74</v>
      </c>
      <c r="N65">
        <f t="shared" si="0"/>
        <v>223.35000000000002</v>
      </c>
      <c r="O65" s="112">
        <f t="shared" si="1"/>
        <v>-9.9999999999909051E-3</v>
      </c>
      <c r="P65">
        <v>99.605540183568394</v>
      </c>
      <c r="Q65">
        <v>44.997985224983211</v>
      </c>
      <c r="R65">
        <v>4.9997761361092454</v>
      </c>
      <c r="S65">
        <v>22.998970226102532</v>
      </c>
      <c r="T65">
        <v>50.73772822923663</v>
      </c>
      <c r="U65" s="114">
        <f t="shared" si="2"/>
        <v>223.34</v>
      </c>
      <c r="V65" s="112">
        <f t="shared" si="3"/>
        <v>0</v>
      </c>
      <c r="Y65">
        <f>BAWANA!AW65+BAWANA!AX65</f>
        <v>23.33</v>
      </c>
      <c r="Z65">
        <f>BAWANA!BD65+BAWANA!BE65</f>
        <v>23.33</v>
      </c>
      <c r="AA65">
        <f>BAWANA!X65+BAWANA!Y65</f>
        <v>23.33</v>
      </c>
      <c r="AB65">
        <f>BAWANA!AE65+BAWANA!AF65</f>
        <v>23.33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223.34000000000003</v>
      </c>
      <c r="E66">
        <f>BAWANA!AM66</f>
        <v>0</v>
      </c>
      <c r="F66">
        <f t="shared" si="4"/>
        <v>256</v>
      </c>
      <c r="G66">
        <f t="shared" si="5"/>
        <v>223.34000000000003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23</v>
      </c>
      <c r="M66">
        <f>TPDDL_EOD!AI66+TPDDL_EOD!AJ66</f>
        <v>50.74</v>
      </c>
      <c r="N66">
        <f t="shared" si="0"/>
        <v>223.35000000000002</v>
      </c>
      <c r="O66" s="112">
        <f t="shared" si="1"/>
        <v>-9.9999999999909051E-3</v>
      </c>
      <c r="P66">
        <v>99.605540183568394</v>
      </c>
      <c r="Q66">
        <v>44.997985224983211</v>
      </c>
      <c r="R66">
        <v>4.9997761361092454</v>
      </c>
      <c r="S66">
        <v>22.998970226102532</v>
      </c>
      <c r="T66">
        <v>50.73772822923663</v>
      </c>
      <c r="U66" s="114">
        <f t="shared" si="2"/>
        <v>223.34</v>
      </c>
      <c r="V66" s="112">
        <f t="shared" si="3"/>
        <v>0</v>
      </c>
      <c r="Y66">
        <f>BAWANA!AW66+BAWANA!AX66</f>
        <v>23.33</v>
      </c>
      <c r="Z66">
        <f>BAWANA!BD66+BAWANA!BE66</f>
        <v>23.33</v>
      </c>
      <c r="AA66">
        <f>BAWANA!X66+BAWANA!Y66</f>
        <v>23.33</v>
      </c>
      <c r="AB66">
        <f>BAWANA!AE66+BAWANA!AF66</f>
        <v>23.33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223.34000000000003</v>
      </c>
      <c r="E67">
        <f>BAWANA!AM67</f>
        <v>0</v>
      </c>
      <c r="F67">
        <f t="shared" si="4"/>
        <v>256</v>
      </c>
      <c r="G67">
        <f t="shared" si="5"/>
        <v>223.34000000000003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50.74</v>
      </c>
      <c r="N67">
        <f t="shared" ref="N67:N98" si="7">SUM(I67:M67)</f>
        <v>223.35000000000002</v>
      </c>
      <c r="O67" s="112">
        <f t="shared" ref="O67:O98" si="8">G67-N67</f>
        <v>-9.9999999999909051E-3</v>
      </c>
      <c r="P67">
        <v>99.605540183568394</v>
      </c>
      <c r="Q67">
        <v>44.997985224983211</v>
      </c>
      <c r="R67">
        <v>4.9997761361092454</v>
      </c>
      <c r="S67">
        <v>22.998970226102532</v>
      </c>
      <c r="T67">
        <v>50.73772822923663</v>
      </c>
      <c r="U67" s="114">
        <f t="shared" ref="U67:U98" si="9">SUM(P67:T67)</f>
        <v>223.34</v>
      </c>
      <c r="V67" s="112">
        <f t="shared" ref="V67:V99" si="10">G67-U67</f>
        <v>0</v>
      </c>
      <c r="Y67">
        <f>BAWANA!AW67+BAWANA!AX67</f>
        <v>23.33</v>
      </c>
      <c r="Z67">
        <f>BAWANA!BD67+BAWANA!BE67</f>
        <v>23.33</v>
      </c>
      <c r="AA67">
        <f>BAWANA!X67+BAWANA!Y67</f>
        <v>23.33</v>
      </c>
      <c r="AB67">
        <f>BAWANA!AE67+BAWANA!AF67</f>
        <v>23.33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223.34000000000003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223.34000000000003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50.74</v>
      </c>
      <c r="N68">
        <f t="shared" si="7"/>
        <v>223.35000000000002</v>
      </c>
      <c r="O68" s="112">
        <f t="shared" si="8"/>
        <v>-9.9999999999909051E-3</v>
      </c>
      <c r="P68">
        <v>99.605540183568394</v>
      </c>
      <c r="Q68">
        <v>44.997985224983211</v>
      </c>
      <c r="R68">
        <v>4.9997761361092454</v>
      </c>
      <c r="S68">
        <v>22.998970226102532</v>
      </c>
      <c r="T68">
        <v>50.73772822923663</v>
      </c>
      <c r="U68" s="114">
        <f t="shared" si="9"/>
        <v>223.34</v>
      </c>
      <c r="V68" s="112">
        <f t="shared" si="10"/>
        <v>0</v>
      </c>
      <c r="Y68">
        <f>BAWANA!AW68+BAWANA!AX68</f>
        <v>23.33</v>
      </c>
      <c r="Z68">
        <f>BAWANA!BD68+BAWANA!BE68</f>
        <v>23.33</v>
      </c>
      <c r="AA68">
        <f>BAWANA!X68+BAWANA!Y68</f>
        <v>23.33</v>
      </c>
      <c r="AB68">
        <f>BAWANA!AE68+BAWANA!AF68</f>
        <v>23.33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223.34000000000003</v>
      </c>
      <c r="E69">
        <f>BAWANA!AM69</f>
        <v>0</v>
      </c>
      <c r="F69">
        <f t="shared" si="11"/>
        <v>256</v>
      </c>
      <c r="G69">
        <f t="shared" si="12"/>
        <v>223.34000000000003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50.74</v>
      </c>
      <c r="N69">
        <f t="shared" si="7"/>
        <v>223.35000000000002</v>
      </c>
      <c r="O69" s="112">
        <f t="shared" si="8"/>
        <v>-9.9999999999909051E-3</v>
      </c>
      <c r="P69">
        <v>99.605540183568394</v>
      </c>
      <c r="Q69">
        <v>44.997985224983211</v>
      </c>
      <c r="R69">
        <v>4.9997761361092454</v>
      </c>
      <c r="S69">
        <v>22.998970226102532</v>
      </c>
      <c r="T69">
        <v>50.73772822923663</v>
      </c>
      <c r="U69" s="114">
        <f t="shared" si="9"/>
        <v>223.34</v>
      </c>
      <c r="V69" s="112">
        <f t="shared" si="10"/>
        <v>0</v>
      </c>
      <c r="Y69">
        <f>BAWANA!AW69+BAWANA!AX69</f>
        <v>23.33</v>
      </c>
      <c r="Z69">
        <f>BAWANA!BD69+BAWANA!BE69</f>
        <v>23.33</v>
      </c>
      <c r="AA69">
        <f>BAWANA!X69+BAWANA!Y69</f>
        <v>23.33</v>
      </c>
      <c r="AB69">
        <f>BAWANA!AE69+BAWANA!AF69</f>
        <v>23.33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223.34000000000003</v>
      </c>
      <c r="E70">
        <f>BAWANA!AM70</f>
        <v>0</v>
      </c>
      <c r="F70">
        <f t="shared" si="11"/>
        <v>256</v>
      </c>
      <c r="G70">
        <f t="shared" si="12"/>
        <v>223.34000000000003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50.74</v>
      </c>
      <c r="N70">
        <f t="shared" si="7"/>
        <v>223.35000000000002</v>
      </c>
      <c r="O70" s="112">
        <f t="shared" si="8"/>
        <v>-9.9999999999909051E-3</v>
      </c>
      <c r="P70">
        <v>99.605540183568394</v>
      </c>
      <c r="Q70">
        <v>44.997985224983211</v>
      </c>
      <c r="R70">
        <v>4.9997761361092454</v>
      </c>
      <c r="S70">
        <v>22.998970226102532</v>
      </c>
      <c r="T70">
        <v>50.73772822923663</v>
      </c>
      <c r="U70" s="114">
        <f t="shared" si="9"/>
        <v>223.34</v>
      </c>
      <c r="V70" s="112">
        <f t="shared" si="10"/>
        <v>0</v>
      </c>
      <c r="Y70">
        <f>BAWANA!AW70+BAWANA!AX70</f>
        <v>23.33</v>
      </c>
      <c r="Z70">
        <f>BAWANA!BD70+BAWANA!BE70</f>
        <v>23.33</v>
      </c>
      <c r="AA70">
        <f>BAWANA!X70+BAWANA!Y70</f>
        <v>23.33</v>
      </c>
      <c r="AB70">
        <f>BAWANA!AE70+BAWANA!AF70</f>
        <v>23.33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223.34000000000003</v>
      </c>
      <c r="E71">
        <f>BAWANA!AM71</f>
        <v>0</v>
      </c>
      <c r="F71">
        <f t="shared" si="11"/>
        <v>256</v>
      </c>
      <c r="G71">
        <f t="shared" si="12"/>
        <v>223.34000000000003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50.74</v>
      </c>
      <c r="N71">
        <f t="shared" si="7"/>
        <v>223.35000000000002</v>
      </c>
      <c r="O71" s="112">
        <f t="shared" si="8"/>
        <v>-9.9999999999909051E-3</v>
      </c>
      <c r="P71">
        <v>99.605540183568394</v>
      </c>
      <c r="Q71">
        <v>44.997985224983211</v>
      </c>
      <c r="R71">
        <v>4.9997761361092454</v>
      </c>
      <c r="S71">
        <v>22.998970226102532</v>
      </c>
      <c r="T71">
        <v>50.73772822923663</v>
      </c>
      <c r="U71" s="114">
        <f t="shared" si="9"/>
        <v>223.34</v>
      </c>
      <c r="V71" s="112">
        <f t="shared" si="10"/>
        <v>0</v>
      </c>
      <c r="Y71">
        <f>BAWANA!AW71+BAWANA!AX71</f>
        <v>23.33</v>
      </c>
      <c r="Z71">
        <f>BAWANA!BD71+BAWANA!BE71</f>
        <v>23.33</v>
      </c>
      <c r="AA71">
        <f>BAWANA!X71+BAWANA!Y71</f>
        <v>23.33</v>
      </c>
      <c r="AB71">
        <f>BAWANA!AE71+BAWANA!AF71</f>
        <v>23.33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223.34000000000003</v>
      </c>
      <c r="E72">
        <f>BAWANA!AM72</f>
        <v>0</v>
      </c>
      <c r="F72">
        <f t="shared" si="11"/>
        <v>256</v>
      </c>
      <c r="G72">
        <f t="shared" si="12"/>
        <v>223.34000000000003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50.74</v>
      </c>
      <c r="N72">
        <f t="shared" si="7"/>
        <v>223.35000000000002</v>
      </c>
      <c r="O72" s="112">
        <f t="shared" si="8"/>
        <v>-9.9999999999909051E-3</v>
      </c>
      <c r="P72">
        <v>99.605540183568394</v>
      </c>
      <c r="Q72">
        <v>44.997985224983211</v>
      </c>
      <c r="R72">
        <v>4.9997761361092454</v>
      </c>
      <c r="S72">
        <v>22.998970226102532</v>
      </c>
      <c r="T72">
        <v>50.73772822923663</v>
      </c>
      <c r="U72" s="114">
        <f t="shared" si="9"/>
        <v>223.34</v>
      </c>
      <c r="V72" s="112">
        <f t="shared" si="10"/>
        <v>0</v>
      </c>
      <c r="Y72">
        <f>BAWANA!AW72+BAWANA!AX72</f>
        <v>23.33</v>
      </c>
      <c r="Z72">
        <f>BAWANA!BD72+BAWANA!BE72</f>
        <v>23.33</v>
      </c>
      <c r="AA72">
        <f>BAWANA!X72+BAWANA!Y72</f>
        <v>23.33</v>
      </c>
      <c r="AB72">
        <f>BAWANA!AE72+BAWANA!AF72</f>
        <v>23.33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223.34000000000003</v>
      </c>
      <c r="E73">
        <f>BAWANA!AM73</f>
        <v>0</v>
      </c>
      <c r="F73">
        <f t="shared" si="11"/>
        <v>256</v>
      </c>
      <c r="G73">
        <f t="shared" si="12"/>
        <v>223.34000000000003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23</v>
      </c>
      <c r="M73">
        <f>TPDDL_EOD!AI73+TPDDL_EOD!AJ73</f>
        <v>50.74</v>
      </c>
      <c r="N73">
        <f t="shared" si="7"/>
        <v>223.35000000000002</v>
      </c>
      <c r="O73" s="112">
        <f t="shared" si="8"/>
        <v>-9.9999999999909051E-3</v>
      </c>
      <c r="P73">
        <v>99.605540183568394</v>
      </c>
      <c r="Q73">
        <v>44.997985224983211</v>
      </c>
      <c r="R73">
        <v>4.9997761361092454</v>
      </c>
      <c r="S73">
        <v>22.998970226102532</v>
      </c>
      <c r="T73">
        <v>50.73772822923663</v>
      </c>
      <c r="U73" s="114">
        <f t="shared" si="9"/>
        <v>223.34</v>
      </c>
      <c r="V73" s="112">
        <f t="shared" si="10"/>
        <v>0</v>
      </c>
      <c r="Y73">
        <f>BAWANA!AW73+BAWANA!AX73</f>
        <v>23.33</v>
      </c>
      <c r="Z73">
        <f>BAWANA!BD73+BAWANA!BE73</f>
        <v>23.33</v>
      </c>
      <c r="AA73">
        <f>BAWANA!X73+BAWANA!Y73</f>
        <v>23.33</v>
      </c>
      <c r="AB73">
        <f>BAWANA!AE73+BAWANA!AF73</f>
        <v>23.33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223.34000000000003</v>
      </c>
      <c r="E74">
        <f>BAWANA!AM74</f>
        <v>0</v>
      </c>
      <c r="F74">
        <f t="shared" si="11"/>
        <v>256</v>
      </c>
      <c r="G74">
        <f t="shared" si="12"/>
        <v>223.34000000000003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50.74</v>
      </c>
      <c r="N74">
        <f t="shared" si="7"/>
        <v>223.35000000000002</v>
      </c>
      <c r="O74" s="112">
        <f t="shared" si="8"/>
        <v>-9.9999999999909051E-3</v>
      </c>
      <c r="P74">
        <v>99.605540183568394</v>
      </c>
      <c r="Q74">
        <v>44.997985224983211</v>
      </c>
      <c r="R74">
        <v>4.9997761361092454</v>
      </c>
      <c r="S74">
        <v>22.998970226102532</v>
      </c>
      <c r="T74">
        <v>50.73772822923663</v>
      </c>
      <c r="U74" s="114">
        <f t="shared" si="9"/>
        <v>223.34</v>
      </c>
      <c r="V74" s="112">
        <f t="shared" si="10"/>
        <v>0</v>
      </c>
      <c r="Y74">
        <f>BAWANA!AW74+BAWANA!AX74</f>
        <v>23.33</v>
      </c>
      <c r="Z74">
        <f>BAWANA!BD74+BAWANA!BE74</f>
        <v>23.33</v>
      </c>
      <c r="AA74">
        <f>BAWANA!X74+BAWANA!Y74</f>
        <v>23.33</v>
      </c>
      <c r="AB74">
        <f>BAWANA!AE74+BAWANA!AF74</f>
        <v>23.33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223.34000000000003</v>
      </c>
      <c r="E75">
        <f>BAWANA!AM75</f>
        <v>0</v>
      </c>
      <c r="F75">
        <f t="shared" si="11"/>
        <v>256</v>
      </c>
      <c r="G75">
        <f t="shared" si="12"/>
        <v>223.34000000000003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50.74</v>
      </c>
      <c r="N75">
        <f t="shared" si="7"/>
        <v>223.35000000000002</v>
      </c>
      <c r="O75" s="112">
        <f t="shared" si="8"/>
        <v>-9.9999999999909051E-3</v>
      </c>
      <c r="P75">
        <v>99.605540183568394</v>
      </c>
      <c r="Q75">
        <v>44.997985224983211</v>
      </c>
      <c r="R75">
        <v>4.9997761361092454</v>
      </c>
      <c r="S75">
        <v>22.998970226102532</v>
      </c>
      <c r="T75">
        <v>50.73772822923663</v>
      </c>
      <c r="U75" s="114">
        <f t="shared" si="9"/>
        <v>223.34</v>
      </c>
      <c r="V75" s="112">
        <f t="shared" si="10"/>
        <v>0</v>
      </c>
      <c r="Y75">
        <f>BAWANA!AW75+BAWANA!AX75</f>
        <v>23.33</v>
      </c>
      <c r="Z75">
        <f>BAWANA!BD75+BAWANA!BE75</f>
        <v>23.33</v>
      </c>
      <c r="AA75">
        <f>BAWANA!X75+BAWANA!Y75</f>
        <v>23.33</v>
      </c>
      <c r="AB75">
        <f>BAWANA!AE75+BAWANA!AF75</f>
        <v>23.33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223.34000000000003</v>
      </c>
      <c r="E76">
        <f>BAWANA!AM76</f>
        <v>0</v>
      </c>
      <c r="F76">
        <f t="shared" si="11"/>
        <v>256</v>
      </c>
      <c r="G76">
        <f t="shared" si="12"/>
        <v>223.34000000000003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50.74</v>
      </c>
      <c r="N76">
        <f t="shared" si="7"/>
        <v>223.35000000000002</v>
      </c>
      <c r="O76" s="112">
        <f t="shared" si="8"/>
        <v>-9.9999999999909051E-3</v>
      </c>
      <c r="P76">
        <v>99.605540183568394</v>
      </c>
      <c r="Q76">
        <v>44.997985224983211</v>
      </c>
      <c r="R76">
        <v>4.9997761361092454</v>
      </c>
      <c r="S76">
        <v>22.998970226102532</v>
      </c>
      <c r="T76">
        <v>50.73772822923663</v>
      </c>
      <c r="U76" s="114">
        <f t="shared" si="9"/>
        <v>223.34</v>
      </c>
      <c r="V76" s="112">
        <f t="shared" si="10"/>
        <v>0</v>
      </c>
      <c r="Y76">
        <f>BAWANA!AW76+BAWANA!AX76</f>
        <v>23.33</v>
      </c>
      <c r="Z76">
        <f>BAWANA!BD76+BAWANA!BE76</f>
        <v>23.33</v>
      </c>
      <c r="AA76">
        <f>BAWANA!X76+BAWANA!Y76</f>
        <v>23.33</v>
      </c>
      <c r="AB76">
        <f>BAWANA!AE76+BAWANA!AF76</f>
        <v>23.33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223.34000000000003</v>
      </c>
      <c r="E77">
        <f>BAWANA!AM77</f>
        <v>0</v>
      </c>
      <c r="F77">
        <f t="shared" si="11"/>
        <v>256</v>
      </c>
      <c r="G77">
        <f t="shared" si="12"/>
        <v>223.34000000000003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50.74</v>
      </c>
      <c r="N77">
        <f t="shared" si="7"/>
        <v>223.35000000000002</v>
      </c>
      <c r="O77" s="112">
        <f t="shared" si="8"/>
        <v>-9.9999999999909051E-3</v>
      </c>
      <c r="P77">
        <v>99.605540183568394</v>
      </c>
      <c r="Q77">
        <v>44.997985224983211</v>
      </c>
      <c r="R77">
        <v>4.9997761361092454</v>
      </c>
      <c r="S77">
        <v>22.998970226102532</v>
      </c>
      <c r="T77">
        <v>50.73772822923663</v>
      </c>
      <c r="U77" s="114">
        <f t="shared" si="9"/>
        <v>223.34</v>
      </c>
      <c r="V77" s="112">
        <f t="shared" si="10"/>
        <v>0</v>
      </c>
      <c r="Y77">
        <f>BAWANA!AW77+BAWANA!AX77</f>
        <v>23.33</v>
      </c>
      <c r="Z77">
        <f>BAWANA!BD77+BAWANA!BE77</f>
        <v>23.33</v>
      </c>
      <c r="AA77">
        <f>BAWANA!X77+BAWANA!Y77</f>
        <v>23.33</v>
      </c>
      <c r="AB77">
        <f>BAWANA!AE77+BAWANA!AF77</f>
        <v>23.33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223.34000000000003</v>
      </c>
      <c r="E78">
        <f>BAWANA!AM78</f>
        <v>0</v>
      </c>
      <c r="F78">
        <f t="shared" si="11"/>
        <v>256</v>
      </c>
      <c r="G78">
        <f t="shared" si="12"/>
        <v>223.34000000000003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50.74</v>
      </c>
      <c r="N78">
        <f t="shared" si="7"/>
        <v>223.35000000000002</v>
      </c>
      <c r="O78" s="112">
        <f t="shared" si="8"/>
        <v>-9.9999999999909051E-3</v>
      </c>
      <c r="P78">
        <v>99.605540183568394</v>
      </c>
      <c r="Q78">
        <v>44.997985224983211</v>
      </c>
      <c r="R78">
        <v>4.9997761361092454</v>
      </c>
      <c r="S78">
        <v>22.998970226102532</v>
      </c>
      <c r="T78">
        <v>50.73772822923663</v>
      </c>
      <c r="U78" s="114">
        <f t="shared" si="9"/>
        <v>223.34</v>
      </c>
      <c r="V78" s="112">
        <f t="shared" si="10"/>
        <v>0</v>
      </c>
      <c r="Y78">
        <f>BAWANA!AW78+BAWANA!AX78</f>
        <v>23.33</v>
      </c>
      <c r="Z78">
        <f>BAWANA!BD78+BAWANA!BE78</f>
        <v>23.33</v>
      </c>
      <c r="AA78">
        <f>BAWANA!X78+BAWANA!Y78</f>
        <v>23.33</v>
      </c>
      <c r="AB78">
        <f>BAWANA!AE78+BAWANA!AF78</f>
        <v>23.33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278.47000000000003</v>
      </c>
      <c r="E79">
        <f>BAWANA!AM79</f>
        <v>0</v>
      </c>
      <c r="F79">
        <f t="shared" si="11"/>
        <v>256</v>
      </c>
      <c r="G79">
        <f t="shared" si="12"/>
        <v>278.47000000000003</v>
      </c>
      <c r="H79" s="112"/>
      <c r="I79">
        <f>BRPL_EOD!AI79+BRPL_EOD!AJ79</f>
        <v>147.41999999999999</v>
      </c>
      <c r="J79">
        <f>BYPL_EOD!AI79+BYPL_EOD!AJ79</f>
        <v>54.19</v>
      </c>
      <c r="K79">
        <f>MES_EOD!AI79+MES_EOD!AJ79</f>
        <v>4.93</v>
      </c>
      <c r="L79">
        <f>NDMC_EOD!AI79+NDMC_EOD!AJ79</f>
        <v>22.66</v>
      </c>
      <c r="M79">
        <f>TPDDL_EOD!AI79+TPDDL_EOD!AJ79</f>
        <v>49.27</v>
      </c>
      <c r="N79">
        <f t="shared" si="7"/>
        <v>278.46999999999997</v>
      </c>
      <c r="O79" s="112">
        <f t="shared" si="8"/>
        <v>0</v>
      </c>
      <c r="P79">
        <v>147.42000000000002</v>
      </c>
      <c r="Q79">
        <v>54.190000000000012</v>
      </c>
      <c r="R79">
        <v>4.9300000000000006</v>
      </c>
      <c r="S79">
        <v>22.660000000000004</v>
      </c>
      <c r="T79">
        <v>49.27000000000001</v>
      </c>
      <c r="U79" s="114">
        <f t="shared" si="9"/>
        <v>278.47000000000003</v>
      </c>
      <c r="V79" s="112">
        <f t="shared" si="10"/>
        <v>0</v>
      </c>
      <c r="Y79">
        <f>BAWANA!AW79+BAWANA!AX79</f>
        <v>31.53</v>
      </c>
      <c r="Z79">
        <f>BAWANA!BD79+BAWANA!BE79</f>
        <v>0</v>
      </c>
      <c r="AA79">
        <f>BAWANA!X79+BAWANA!Y79</f>
        <v>31.53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278.47000000000003</v>
      </c>
      <c r="E80">
        <f>BAWANA!AM80</f>
        <v>0</v>
      </c>
      <c r="F80">
        <f t="shared" si="11"/>
        <v>256</v>
      </c>
      <c r="G80">
        <f t="shared" si="12"/>
        <v>278.47000000000003</v>
      </c>
      <c r="H80" s="112"/>
      <c r="I80">
        <f>BRPL_EOD!AI80+BRPL_EOD!AJ80</f>
        <v>147.41999999999999</v>
      </c>
      <c r="J80">
        <f>BYPL_EOD!AI80+BYPL_EOD!AJ80</f>
        <v>54.19</v>
      </c>
      <c r="K80">
        <f>MES_EOD!AI80+MES_EOD!AJ80</f>
        <v>4.93</v>
      </c>
      <c r="L80">
        <f>NDMC_EOD!AI80+NDMC_EOD!AJ80</f>
        <v>22.66</v>
      </c>
      <c r="M80">
        <f>TPDDL_EOD!AI80+TPDDL_EOD!AJ80</f>
        <v>49.27</v>
      </c>
      <c r="N80">
        <f t="shared" si="7"/>
        <v>278.46999999999997</v>
      </c>
      <c r="O80" s="112">
        <f t="shared" si="8"/>
        <v>0</v>
      </c>
      <c r="P80">
        <v>147.42000000000002</v>
      </c>
      <c r="Q80">
        <v>54.190000000000012</v>
      </c>
      <c r="R80">
        <v>4.9300000000000006</v>
      </c>
      <c r="S80">
        <v>22.660000000000004</v>
      </c>
      <c r="T80">
        <v>49.27000000000001</v>
      </c>
      <c r="U80" s="114">
        <f t="shared" si="9"/>
        <v>278.47000000000003</v>
      </c>
      <c r="V80" s="112">
        <f t="shared" si="10"/>
        <v>0</v>
      </c>
      <c r="Y80">
        <f>BAWANA!AW80+BAWANA!AX80</f>
        <v>31.53</v>
      </c>
      <c r="Z80">
        <f>BAWANA!BD80+BAWANA!BE80</f>
        <v>0</v>
      </c>
      <c r="AA80">
        <f>BAWANA!X80+BAWANA!Y80</f>
        <v>31.53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12"/>
      <c r="I81">
        <f>BRPL_EOD!AI81+BRPL_EOD!AJ81</f>
        <v>128.84</v>
      </c>
      <c r="J81">
        <f>BYPL_EOD!AI81+BYPL_EOD!AJ81</f>
        <v>43.59</v>
      </c>
      <c r="K81">
        <f>MES_EOD!AI81+MES_EOD!AJ81</f>
        <v>4.84</v>
      </c>
      <c r="L81">
        <f>NDMC_EOD!AI81+NDMC_EOD!AJ81</f>
        <v>22.28</v>
      </c>
      <c r="M81">
        <f>TPDDL_EOD!AI81+TPDDL_EOD!AJ81</f>
        <v>48.44</v>
      </c>
      <c r="N81">
        <f t="shared" si="7"/>
        <v>247.99</v>
      </c>
      <c r="O81" s="112">
        <f t="shared" si="8"/>
        <v>9.9999999999909051E-3</v>
      </c>
      <c r="P81">
        <v>128.84</v>
      </c>
      <c r="Q81">
        <v>43.593713268479249</v>
      </c>
      <c r="R81">
        <v>4.8403325073095775</v>
      </c>
      <c r="S81">
        <v>22.281047277934508</v>
      </c>
      <c r="T81">
        <v>48.444906946276667</v>
      </c>
      <c r="U81" s="114">
        <f t="shared" si="9"/>
        <v>248</v>
      </c>
      <c r="V81" s="112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12"/>
      <c r="I82">
        <f>BRPL_EOD!AI82+BRPL_EOD!AJ82</f>
        <v>128.84</v>
      </c>
      <c r="J82">
        <f>BYPL_EOD!AI82+BYPL_EOD!AJ82</f>
        <v>43.59</v>
      </c>
      <c r="K82">
        <f>MES_EOD!AI82+MES_EOD!AJ82</f>
        <v>4.84</v>
      </c>
      <c r="L82">
        <f>NDMC_EOD!AI82+NDMC_EOD!AJ82</f>
        <v>22.28</v>
      </c>
      <c r="M82">
        <f>TPDDL_EOD!AI82+TPDDL_EOD!AJ82</f>
        <v>48.44</v>
      </c>
      <c r="N82">
        <f t="shared" si="7"/>
        <v>247.99</v>
      </c>
      <c r="O82" s="112">
        <f t="shared" si="8"/>
        <v>9.9999999999909051E-3</v>
      </c>
      <c r="P82">
        <v>128.84</v>
      </c>
      <c r="Q82">
        <v>43.593713268479249</v>
      </c>
      <c r="R82">
        <v>4.8403325073095775</v>
      </c>
      <c r="S82">
        <v>22.281047277934508</v>
      </c>
      <c r="T82">
        <v>48.444906946276667</v>
      </c>
      <c r="U82" s="114">
        <f t="shared" si="9"/>
        <v>248</v>
      </c>
      <c r="V82" s="112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250.39999999999998</v>
      </c>
      <c r="E83">
        <f>BAWANA!AM83</f>
        <v>0</v>
      </c>
      <c r="F83">
        <f t="shared" si="11"/>
        <v>256</v>
      </c>
      <c r="G83">
        <f t="shared" si="12"/>
        <v>250.39999999999998</v>
      </c>
      <c r="H83" s="112"/>
      <c r="I83">
        <f>BRPL_EOD!AI83+BRPL_EOD!AJ83</f>
        <v>120.31</v>
      </c>
      <c r="J83">
        <f>BYPL_EOD!AI83+BYPL_EOD!AJ83</f>
        <v>53.8</v>
      </c>
      <c r="K83">
        <f>MES_EOD!AI83+MES_EOD!AJ83</f>
        <v>4.8899999999999997</v>
      </c>
      <c r="L83">
        <f>NDMC_EOD!AI83+NDMC_EOD!AJ83</f>
        <v>22.5</v>
      </c>
      <c r="M83">
        <f>TPDDL_EOD!AI83+TPDDL_EOD!AJ83</f>
        <v>48.91</v>
      </c>
      <c r="N83">
        <f t="shared" si="7"/>
        <v>250.41</v>
      </c>
      <c r="O83" s="112">
        <f t="shared" si="8"/>
        <v>-1.0000000000019327E-2</v>
      </c>
      <c r="P83">
        <v>120.30519547941375</v>
      </c>
      <c r="Q83">
        <v>53.79785152350145</v>
      </c>
      <c r="R83">
        <v>4.8898047202587751</v>
      </c>
      <c r="S83">
        <v>22.499101473583323</v>
      </c>
      <c r="T83">
        <v>48.908046803242677</v>
      </c>
      <c r="U83" s="114">
        <f t="shared" si="9"/>
        <v>250.4</v>
      </c>
      <c r="V83" s="112">
        <f t="shared" si="10"/>
        <v>0</v>
      </c>
      <c r="Y83">
        <f>BAWANA!AW83+BAWANA!AX83</f>
        <v>31.3</v>
      </c>
      <c r="Z83">
        <f>BAWANA!BD83+BAWANA!BE83</f>
        <v>31.3</v>
      </c>
      <c r="AA83">
        <f>BAWANA!X83+BAWANA!Y83</f>
        <v>31.3</v>
      </c>
      <c r="AB83">
        <f>BAWANA!AE83+BAWANA!AF83</f>
        <v>31.3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250.39999999999998</v>
      </c>
      <c r="E84">
        <f>BAWANA!AM84</f>
        <v>0</v>
      </c>
      <c r="F84">
        <f t="shared" si="11"/>
        <v>256</v>
      </c>
      <c r="G84">
        <f t="shared" si="12"/>
        <v>250.39999999999998</v>
      </c>
      <c r="H84" s="112"/>
      <c r="I84">
        <f>BRPL_EOD!AI84+BRPL_EOD!AJ84</f>
        <v>130.09</v>
      </c>
      <c r="J84">
        <f>BYPL_EOD!AI84+BYPL_EOD!AJ84</f>
        <v>44.02</v>
      </c>
      <c r="K84">
        <f>MES_EOD!AI84+MES_EOD!AJ84</f>
        <v>4.8899999999999997</v>
      </c>
      <c r="L84">
        <f>NDMC_EOD!AI84+NDMC_EOD!AJ84</f>
        <v>22.5</v>
      </c>
      <c r="M84">
        <f>TPDDL_EOD!AI84+TPDDL_EOD!AJ84</f>
        <v>48.91</v>
      </c>
      <c r="N84">
        <f t="shared" si="7"/>
        <v>250.41</v>
      </c>
      <c r="O84" s="112">
        <f t="shared" si="8"/>
        <v>-1.0000000000019327E-2</v>
      </c>
      <c r="P84">
        <v>130.08480491993132</v>
      </c>
      <c r="Q84">
        <v>44.018242082983903</v>
      </c>
      <c r="R84">
        <v>4.8898047202587751</v>
      </c>
      <c r="S84">
        <v>22.499101473583323</v>
      </c>
      <c r="T84">
        <v>48.908046803242677</v>
      </c>
      <c r="U84" s="114">
        <f t="shared" si="9"/>
        <v>250.4</v>
      </c>
      <c r="V84" s="112">
        <f t="shared" si="10"/>
        <v>0</v>
      </c>
      <c r="Y84">
        <f>BAWANA!AW84+BAWANA!AX84</f>
        <v>31.3</v>
      </c>
      <c r="Z84">
        <f>BAWANA!BD84+BAWANA!BE84</f>
        <v>31.3</v>
      </c>
      <c r="AA84">
        <f>BAWANA!X84+BAWANA!Y84</f>
        <v>31.3</v>
      </c>
      <c r="AB84">
        <f>BAWANA!AE84+BAWANA!AF84</f>
        <v>31.3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250.39999999999998</v>
      </c>
      <c r="E85">
        <f>BAWANA!AM85</f>
        <v>0</v>
      </c>
      <c r="F85">
        <f t="shared" si="11"/>
        <v>256</v>
      </c>
      <c r="G85">
        <f t="shared" si="12"/>
        <v>250.39999999999998</v>
      </c>
      <c r="H85" s="112"/>
      <c r="I85">
        <f>BRPL_EOD!AI85+BRPL_EOD!AJ85</f>
        <v>120.31</v>
      </c>
      <c r="J85">
        <f>BYPL_EOD!AI85+BYPL_EOD!AJ85</f>
        <v>53.8</v>
      </c>
      <c r="K85">
        <f>MES_EOD!AI85+MES_EOD!AJ85</f>
        <v>4.8899999999999997</v>
      </c>
      <c r="L85">
        <f>NDMC_EOD!AI85+NDMC_EOD!AJ85</f>
        <v>22.5</v>
      </c>
      <c r="M85">
        <f>TPDDL_EOD!AI85+TPDDL_EOD!AJ85</f>
        <v>48.91</v>
      </c>
      <c r="N85">
        <f t="shared" si="7"/>
        <v>250.41</v>
      </c>
      <c r="O85" s="112">
        <f t="shared" si="8"/>
        <v>-1.0000000000019327E-2</v>
      </c>
      <c r="P85">
        <v>120.30519547941375</v>
      </c>
      <c r="Q85">
        <v>53.79785152350145</v>
      </c>
      <c r="R85">
        <v>4.8898047202587751</v>
      </c>
      <c r="S85">
        <v>22.499101473583323</v>
      </c>
      <c r="T85">
        <v>48.908046803242677</v>
      </c>
      <c r="U85" s="114">
        <f t="shared" si="9"/>
        <v>250.4</v>
      </c>
      <c r="V85" s="112">
        <f t="shared" si="10"/>
        <v>0</v>
      </c>
      <c r="Y85">
        <f>BAWANA!AW85+BAWANA!AX85</f>
        <v>31.3</v>
      </c>
      <c r="Z85">
        <f>BAWANA!BD85+BAWANA!BE85</f>
        <v>31.3</v>
      </c>
      <c r="AA85">
        <f>BAWANA!X85+BAWANA!Y85</f>
        <v>31.3</v>
      </c>
      <c r="AB85">
        <f>BAWANA!AE85+BAWANA!AF85</f>
        <v>31.3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250.39999999999998</v>
      </c>
      <c r="E86">
        <f>BAWANA!AM86</f>
        <v>0</v>
      </c>
      <c r="F86">
        <f t="shared" si="11"/>
        <v>256</v>
      </c>
      <c r="G86">
        <f t="shared" si="12"/>
        <v>250.39999999999998</v>
      </c>
      <c r="H86" s="112"/>
      <c r="I86">
        <f>BRPL_EOD!AI86+BRPL_EOD!AJ86</f>
        <v>120.31</v>
      </c>
      <c r="J86">
        <f>BYPL_EOD!AI86+BYPL_EOD!AJ86</f>
        <v>53.8</v>
      </c>
      <c r="K86">
        <f>MES_EOD!AI86+MES_EOD!AJ86</f>
        <v>4.8899999999999997</v>
      </c>
      <c r="L86">
        <f>NDMC_EOD!AI86+NDMC_EOD!AJ86</f>
        <v>22.5</v>
      </c>
      <c r="M86">
        <f>TPDDL_EOD!AI86+TPDDL_EOD!AJ86</f>
        <v>48.91</v>
      </c>
      <c r="N86">
        <f t="shared" si="7"/>
        <v>250.41</v>
      </c>
      <c r="O86" s="112">
        <f t="shared" si="8"/>
        <v>-1.0000000000019327E-2</v>
      </c>
      <c r="P86">
        <v>120.30519547941375</v>
      </c>
      <c r="Q86">
        <v>53.79785152350145</v>
      </c>
      <c r="R86">
        <v>4.8898047202587751</v>
      </c>
      <c r="S86">
        <v>22.499101473583323</v>
      </c>
      <c r="T86">
        <v>48.908046803242677</v>
      </c>
      <c r="U86" s="114">
        <f t="shared" si="9"/>
        <v>250.4</v>
      </c>
      <c r="V86" s="112">
        <f t="shared" si="10"/>
        <v>0</v>
      </c>
      <c r="Y86">
        <f>BAWANA!AW86+BAWANA!AX86</f>
        <v>31.3</v>
      </c>
      <c r="Z86">
        <f>BAWANA!BD86+BAWANA!BE86</f>
        <v>31.3</v>
      </c>
      <c r="AA86">
        <f>BAWANA!X86+BAWANA!Y86</f>
        <v>31.3</v>
      </c>
      <c r="AB86">
        <f>BAWANA!AE86+BAWANA!AF86</f>
        <v>31.3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250.39999999999998</v>
      </c>
      <c r="E87">
        <f>BAWANA!AM87</f>
        <v>0</v>
      </c>
      <c r="F87">
        <f t="shared" si="11"/>
        <v>256</v>
      </c>
      <c r="G87">
        <f t="shared" si="12"/>
        <v>250.39999999999998</v>
      </c>
      <c r="H87" s="112"/>
      <c r="I87">
        <f>BRPL_EOD!AI87+BRPL_EOD!AJ87</f>
        <v>120.31</v>
      </c>
      <c r="J87">
        <f>BYPL_EOD!AI87+BYPL_EOD!AJ87</f>
        <v>53.8</v>
      </c>
      <c r="K87">
        <f>MES_EOD!AI87+MES_EOD!AJ87</f>
        <v>4.8899999999999997</v>
      </c>
      <c r="L87">
        <f>NDMC_EOD!AI87+NDMC_EOD!AJ87</f>
        <v>22.5</v>
      </c>
      <c r="M87">
        <f>TPDDL_EOD!AI87+TPDDL_EOD!AJ87</f>
        <v>48.91</v>
      </c>
      <c r="N87">
        <f t="shared" si="7"/>
        <v>250.41</v>
      </c>
      <c r="O87" s="112">
        <f t="shared" si="8"/>
        <v>-1.0000000000019327E-2</v>
      </c>
      <c r="P87">
        <v>120.30519547941375</v>
      </c>
      <c r="Q87">
        <v>53.79785152350145</v>
      </c>
      <c r="R87">
        <v>4.8898047202587751</v>
      </c>
      <c r="S87">
        <v>22.499101473583323</v>
      </c>
      <c r="T87">
        <v>48.908046803242677</v>
      </c>
      <c r="U87" s="114">
        <f t="shared" si="9"/>
        <v>250.4</v>
      </c>
      <c r="V87" s="112">
        <f t="shared" si="10"/>
        <v>0</v>
      </c>
      <c r="Y87">
        <f>BAWANA!AW87+BAWANA!AX87</f>
        <v>31.3</v>
      </c>
      <c r="Z87">
        <f>BAWANA!BD87+BAWANA!BE87</f>
        <v>31.3</v>
      </c>
      <c r="AA87">
        <f>BAWANA!X87+BAWANA!Y87</f>
        <v>31.3</v>
      </c>
      <c r="AB87">
        <f>BAWANA!AE87+BAWANA!AF87</f>
        <v>31.3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250.39999999999998</v>
      </c>
      <c r="E88">
        <f>BAWANA!AM88</f>
        <v>0</v>
      </c>
      <c r="F88">
        <f t="shared" si="11"/>
        <v>256</v>
      </c>
      <c r="G88">
        <f t="shared" si="12"/>
        <v>250.39999999999998</v>
      </c>
      <c r="H88" s="112"/>
      <c r="I88">
        <f>BRPL_EOD!AI88+BRPL_EOD!AJ88</f>
        <v>120.31</v>
      </c>
      <c r="J88">
        <f>BYPL_EOD!AI88+BYPL_EOD!AJ88</f>
        <v>53.8</v>
      </c>
      <c r="K88">
        <f>MES_EOD!AI88+MES_EOD!AJ88</f>
        <v>4.8899999999999997</v>
      </c>
      <c r="L88">
        <f>NDMC_EOD!AI88+NDMC_EOD!AJ88</f>
        <v>22.5</v>
      </c>
      <c r="M88">
        <f>TPDDL_EOD!AI88+TPDDL_EOD!AJ88</f>
        <v>48.91</v>
      </c>
      <c r="N88">
        <f t="shared" si="7"/>
        <v>250.41</v>
      </c>
      <c r="O88" s="112">
        <f t="shared" si="8"/>
        <v>-1.0000000000019327E-2</v>
      </c>
      <c r="P88">
        <v>120.30519547941375</v>
      </c>
      <c r="Q88">
        <v>53.79785152350145</v>
      </c>
      <c r="R88">
        <v>4.8898047202587751</v>
      </c>
      <c r="S88">
        <v>22.499101473583323</v>
      </c>
      <c r="T88">
        <v>48.908046803242677</v>
      </c>
      <c r="U88" s="114">
        <f t="shared" si="9"/>
        <v>250.4</v>
      </c>
      <c r="V88" s="112">
        <f t="shared" si="10"/>
        <v>0</v>
      </c>
      <c r="Y88">
        <f>BAWANA!AW88+BAWANA!AX88</f>
        <v>31.3</v>
      </c>
      <c r="Z88">
        <f>BAWANA!BD88+BAWANA!BE88</f>
        <v>31.3</v>
      </c>
      <c r="AA88">
        <f>BAWANA!X88+BAWANA!Y88</f>
        <v>31.3</v>
      </c>
      <c r="AB88">
        <f>BAWANA!AE88+BAWANA!AF88</f>
        <v>31.3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250.39999999999998</v>
      </c>
      <c r="E89">
        <f>BAWANA!AM89</f>
        <v>0</v>
      </c>
      <c r="F89">
        <f t="shared" si="11"/>
        <v>256</v>
      </c>
      <c r="G89">
        <f t="shared" si="12"/>
        <v>250.39999999999998</v>
      </c>
      <c r="H89" s="112"/>
      <c r="I89">
        <f>BRPL_EOD!AI89+BRPL_EOD!AJ89</f>
        <v>120.31</v>
      </c>
      <c r="J89">
        <f>BYPL_EOD!AI89+BYPL_EOD!AJ89</f>
        <v>53.8</v>
      </c>
      <c r="K89">
        <f>MES_EOD!AI89+MES_EOD!AJ89</f>
        <v>4.8899999999999997</v>
      </c>
      <c r="L89">
        <f>NDMC_EOD!AI89+NDMC_EOD!AJ89</f>
        <v>22.5</v>
      </c>
      <c r="M89">
        <f>TPDDL_EOD!AI89+TPDDL_EOD!AJ89</f>
        <v>48.91</v>
      </c>
      <c r="N89">
        <f t="shared" si="7"/>
        <v>250.41</v>
      </c>
      <c r="O89" s="112">
        <f t="shared" si="8"/>
        <v>-1.0000000000019327E-2</v>
      </c>
      <c r="P89">
        <v>120.30519547941375</v>
      </c>
      <c r="Q89">
        <v>53.79785152350145</v>
      </c>
      <c r="R89">
        <v>4.8898047202587751</v>
      </c>
      <c r="S89">
        <v>22.499101473583323</v>
      </c>
      <c r="T89">
        <v>48.908046803242677</v>
      </c>
      <c r="U89" s="114">
        <f t="shared" si="9"/>
        <v>250.4</v>
      </c>
      <c r="V89" s="112">
        <f t="shared" si="10"/>
        <v>0</v>
      </c>
      <c r="Y89">
        <f>BAWANA!AW89+BAWANA!AX89</f>
        <v>31.3</v>
      </c>
      <c r="Z89">
        <f>BAWANA!BD89+BAWANA!BE89</f>
        <v>31.3</v>
      </c>
      <c r="AA89">
        <f>BAWANA!X89+BAWANA!Y89</f>
        <v>31.3</v>
      </c>
      <c r="AB89">
        <f>BAWANA!AE89+BAWANA!AF89</f>
        <v>31.3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250.39999999999998</v>
      </c>
      <c r="E90">
        <f>BAWANA!AM90</f>
        <v>0</v>
      </c>
      <c r="F90">
        <f t="shared" si="11"/>
        <v>256</v>
      </c>
      <c r="G90">
        <f t="shared" si="12"/>
        <v>250.39999999999998</v>
      </c>
      <c r="H90" s="112"/>
      <c r="I90">
        <f>BRPL_EOD!AI90+BRPL_EOD!AJ90</f>
        <v>120.31</v>
      </c>
      <c r="J90">
        <f>BYPL_EOD!AI90+BYPL_EOD!AJ90</f>
        <v>53.8</v>
      </c>
      <c r="K90">
        <f>MES_EOD!AI90+MES_EOD!AJ90</f>
        <v>4.8899999999999997</v>
      </c>
      <c r="L90">
        <f>NDMC_EOD!AI90+NDMC_EOD!AJ90</f>
        <v>22.5</v>
      </c>
      <c r="M90">
        <f>TPDDL_EOD!AI90+TPDDL_EOD!AJ90</f>
        <v>48.91</v>
      </c>
      <c r="N90">
        <f t="shared" si="7"/>
        <v>250.41</v>
      </c>
      <c r="O90" s="112">
        <f t="shared" si="8"/>
        <v>-1.0000000000019327E-2</v>
      </c>
      <c r="P90">
        <v>120.30519547941375</v>
      </c>
      <c r="Q90">
        <v>53.79785152350145</v>
      </c>
      <c r="R90">
        <v>4.8898047202587751</v>
      </c>
      <c r="S90">
        <v>22.499101473583323</v>
      </c>
      <c r="T90">
        <v>48.908046803242677</v>
      </c>
      <c r="U90" s="114">
        <f t="shared" si="9"/>
        <v>250.4</v>
      </c>
      <c r="V90" s="112">
        <f t="shared" si="10"/>
        <v>0</v>
      </c>
      <c r="Y90">
        <f>BAWANA!AW90+BAWANA!AX90</f>
        <v>31.3</v>
      </c>
      <c r="Z90">
        <f>BAWANA!BD90+BAWANA!BE90</f>
        <v>31.3</v>
      </c>
      <c r="AA90">
        <f>BAWANA!X90+BAWANA!Y90</f>
        <v>31.3</v>
      </c>
      <c r="AB90">
        <f>BAWANA!AE90+BAWANA!AF90</f>
        <v>31.3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12"/>
      <c r="I91">
        <f>BRPL_EOD!AI91+BRPL_EOD!AJ91</f>
        <v>121.08</v>
      </c>
      <c r="J91">
        <f>BYPL_EOD!AI91+BYPL_EOD!AJ91</f>
        <v>54.14</v>
      </c>
      <c r="K91">
        <f>MES_EOD!AI91+MES_EOD!AJ91</f>
        <v>4.92</v>
      </c>
      <c r="L91">
        <f>NDMC_EOD!AI91+NDMC_EOD!AJ91</f>
        <v>22.64</v>
      </c>
      <c r="M91">
        <f>TPDDL_EOD!AI91+TPDDL_EOD!AJ91</f>
        <v>49.22</v>
      </c>
      <c r="N91">
        <f t="shared" si="7"/>
        <v>251.99999999999997</v>
      </c>
      <c r="O91" s="112">
        <f t="shared" si="8"/>
        <v>0</v>
      </c>
      <c r="P91">
        <v>121.08000000000001</v>
      </c>
      <c r="Q91">
        <v>54.140000000000008</v>
      </c>
      <c r="R91">
        <v>4.9200000000000008</v>
      </c>
      <c r="S91">
        <v>22.640000000000004</v>
      </c>
      <c r="T91">
        <v>49.220000000000006</v>
      </c>
      <c r="U91" s="114">
        <f t="shared" si="9"/>
        <v>252.00000000000003</v>
      </c>
      <c r="V91" s="112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12"/>
      <c r="I92">
        <f>BRPL_EOD!AI92+BRPL_EOD!AJ92</f>
        <v>121.08</v>
      </c>
      <c r="J92">
        <f>BYPL_EOD!AI92+BYPL_EOD!AJ92</f>
        <v>54.14</v>
      </c>
      <c r="K92">
        <f>MES_EOD!AI92+MES_EOD!AJ92</f>
        <v>4.92</v>
      </c>
      <c r="L92">
        <f>NDMC_EOD!AI92+NDMC_EOD!AJ92</f>
        <v>22.64</v>
      </c>
      <c r="M92">
        <f>TPDDL_EOD!AI92+TPDDL_EOD!AJ92</f>
        <v>49.22</v>
      </c>
      <c r="N92">
        <f t="shared" si="7"/>
        <v>251.99999999999997</v>
      </c>
      <c r="O92" s="112">
        <f t="shared" si="8"/>
        <v>0</v>
      </c>
      <c r="P92">
        <v>121.08000000000001</v>
      </c>
      <c r="Q92">
        <v>54.140000000000008</v>
      </c>
      <c r="R92">
        <v>4.9200000000000008</v>
      </c>
      <c r="S92">
        <v>22.640000000000004</v>
      </c>
      <c r="T92">
        <v>49.220000000000006</v>
      </c>
      <c r="U92" s="114">
        <f t="shared" si="9"/>
        <v>252.00000000000003</v>
      </c>
      <c r="V92" s="112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253.60000000000002</v>
      </c>
      <c r="E93">
        <f>BAWANA!AM93</f>
        <v>0</v>
      </c>
      <c r="F93">
        <f t="shared" si="11"/>
        <v>256</v>
      </c>
      <c r="G93">
        <f t="shared" si="12"/>
        <v>253.60000000000002</v>
      </c>
      <c r="H93" s="112"/>
      <c r="I93">
        <f>BRPL_EOD!AI93+BRPL_EOD!AJ93</f>
        <v>121.85</v>
      </c>
      <c r="J93">
        <f>BYPL_EOD!AI93+BYPL_EOD!AJ93</f>
        <v>54.48</v>
      </c>
      <c r="K93">
        <f>MES_EOD!AI93+MES_EOD!AJ93</f>
        <v>4.95</v>
      </c>
      <c r="L93">
        <f>NDMC_EOD!AI93+NDMC_EOD!AJ93</f>
        <v>22.78</v>
      </c>
      <c r="M93">
        <f>TPDDL_EOD!AI93+TPDDL_EOD!AJ93</f>
        <v>49.53</v>
      </c>
      <c r="N93">
        <f t="shared" si="7"/>
        <v>253.58999999999997</v>
      </c>
      <c r="O93" s="112">
        <f t="shared" si="8"/>
        <v>1.0000000000047748E-2</v>
      </c>
      <c r="P93">
        <v>121.85</v>
      </c>
      <c r="Q93">
        <v>54.482756701633399</v>
      </c>
      <c r="R93">
        <v>4.9503656928457032</v>
      </c>
      <c r="S93">
        <v>22.781008796598233</v>
      </c>
      <c r="T93">
        <v>49.535868808922714</v>
      </c>
      <c r="U93" s="114">
        <f t="shared" si="9"/>
        <v>253.60000000000005</v>
      </c>
      <c r="V93" s="112">
        <f t="shared" si="10"/>
        <v>0</v>
      </c>
      <c r="Y93">
        <f>BAWANA!AW93+BAWANA!AX93</f>
        <v>31.7</v>
      </c>
      <c r="Z93">
        <f>BAWANA!BD93+BAWANA!BE93</f>
        <v>31.7</v>
      </c>
      <c r="AA93">
        <f>BAWANA!X93+BAWANA!Y93</f>
        <v>31.7</v>
      </c>
      <c r="AB93">
        <f>BAWANA!AE93+BAWANA!AF93</f>
        <v>31.7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253.60000000000002</v>
      </c>
      <c r="E94">
        <f>BAWANA!AM94</f>
        <v>0</v>
      </c>
      <c r="F94">
        <f t="shared" si="11"/>
        <v>256</v>
      </c>
      <c r="G94">
        <f t="shared" si="12"/>
        <v>253.60000000000002</v>
      </c>
      <c r="H94" s="112"/>
      <c r="I94">
        <f>BRPL_EOD!AI94+BRPL_EOD!AJ94</f>
        <v>121.85</v>
      </c>
      <c r="J94">
        <f>BYPL_EOD!AI94+BYPL_EOD!AJ94</f>
        <v>54.48</v>
      </c>
      <c r="K94">
        <f>MES_EOD!AI94+MES_EOD!AJ94</f>
        <v>4.95</v>
      </c>
      <c r="L94">
        <f>NDMC_EOD!AI94+NDMC_EOD!AJ94</f>
        <v>22.78</v>
      </c>
      <c r="M94">
        <f>TPDDL_EOD!AI94+TPDDL_EOD!AJ94</f>
        <v>49.53</v>
      </c>
      <c r="N94">
        <f t="shared" si="7"/>
        <v>253.58999999999997</v>
      </c>
      <c r="O94" s="112">
        <f t="shared" si="8"/>
        <v>1.0000000000047748E-2</v>
      </c>
      <c r="P94">
        <v>121.85</v>
      </c>
      <c r="Q94">
        <v>54.482756701633399</v>
      </c>
      <c r="R94">
        <v>4.9503656928457032</v>
      </c>
      <c r="S94">
        <v>22.781008796598233</v>
      </c>
      <c r="T94">
        <v>49.535868808922714</v>
      </c>
      <c r="U94" s="114">
        <f t="shared" si="9"/>
        <v>253.60000000000005</v>
      </c>
      <c r="V94" s="112">
        <f t="shared" si="10"/>
        <v>0</v>
      </c>
      <c r="Y94">
        <f>BAWANA!AW94+BAWANA!AX94</f>
        <v>31.7</v>
      </c>
      <c r="Z94">
        <f>BAWANA!BD94+BAWANA!BE94</f>
        <v>31.7</v>
      </c>
      <c r="AA94">
        <f>BAWANA!X94+BAWANA!Y94</f>
        <v>31.7</v>
      </c>
      <c r="AB94">
        <f>BAWANA!AE94+BAWANA!AF94</f>
        <v>31.7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253.60000000000002</v>
      </c>
      <c r="E95">
        <f>BAWANA!AM95</f>
        <v>0</v>
      </c>
      <c r="F95">
        <f t="shared" si="11"/>
        <v>256</v>
      </c>
      <c r="G95">
        <f t="shared" si="12"/>
        <v>253.60000000000002</v>
      </c>
      <c r="H95" s="112"/>
      <c r="I95">
        <f>BRPL_EOD!AI95+BRPL_EOD!AJ95</f>
        <v>121.85</v>
      </c>
      <c r="J95">
        <f>BYPL_EOD!AI95+BYPL_EOD!AJ95</f>
        <v>54.48</v>
      </c>
      <c r="K95">
        <f>MES_EOD!AI95+MES_EOD!AJ95</f>
        <v>4.95</v>
      </c>
      <c r="L95">
        <f>NDMC_EOD!AI95+NDMC_EOD!AJ95</f>
        <v>22.78</v>
      </c>
      <c r="M95">
        <f>TPDDL_EOD!AI95+TPDDL_EOD!AJ95</f>
        <v>49.53</v>
      </c>
      <c r="N95">
        <f t="shared" si="7"/>
        <v>253.58999999999997</v>
      </c>
      <c r="O95" s="112">
        <f t="shared" si="8"/>
        <v>1.0000000000047748E-2</v>
      </c>
      <c r="P95">
        <v>121.85</v>
      </c>
      <c r="Q95">
        <v>54.482756701633399</v>
      </c>
      <c r="R95">
        <v>4.9503656928457032</v>
      </c>
      <c r="S95">
        <v>22.781008796598233</v>
      </c>
      <c r="T95">
        <v>49.535868808922714</v>
      </c>
      <c r="U95" s="114">
        <f t="shared" si="9"/>
        <v>253.60000000000005</v>
      </c>
      <c r="V95" s="112">
        <f t="shared" si="10"/>
        <v>0</v>
      </c>
      <c r="Y95">
        <f>BAWANA!AW95+BAWANA!AX95</f>
        <v>31.7</v>
      </c>
      <c r="Z95">
        <f>BAWANA!BD95+BAWANA!BE95</f>
        <v>31.7</v>
      </c>
      <c r="AA95">
        <f>BAWANA!X95+BAWANA!Y95</f>
        <v>31.7</v>
      </c>
      <c r="AB95">
        <f>BAWANA!AE95+BAWANA!AF95</f>
        <v>31.7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253.60000000000002</v>
      </c>
      <c r="E96">
        <f>BAWANA!AM96</f>
        <v>0</v>
      </c>
      <c r="F96">
        <f t="shared" si="11"/>
        <v>256</v>
      </c>
      <c r="G96">
        <f t="shared" si="12"/>
        <v>253.60000000000002</v>
      </c>
      <c r="H96" s="112"/>
      <c r="I96">
        <f>BRPL_EOD!AI96+BRPL_EOD!AJ96</f>
        <v>121.85</v>
      </c>
      <c r="J96">
        <f>BYPL_EOD!AI96+BYPL_EOD!AJ96</f>
        <v>54.48</v>
      </c>
      <c r="K96">
        <f>MES_EOD!AI96+MES_EOD!AJ96</f>
        <v>4.95</v>
      </c>
      <c r="L96">
        <f>NDMC_EOD!AI96+NDMC_EOD!AJ96</f>
        <v>22.78</v>
      </c>
      <c r="M96">
        <f>TPDDL_EOD!AI96+TPDDL_EOD!AJ96</f>
        <v>49.53</v>
      </c>
      <c r="N96">
        <f t="shared" si="7"/>
        <v>253.58999999999997</v>
      </c>
      <c r="O96" s="112">
        <f t="shared" si="8"/>
        <v>1.0000000000047748E-2</v>
      </c>
      <c r="P96">
        <v>121.85</v>
      </c>
      <c r="Q96">
        <v>54.482756701633399</v>
      </c>
      <c r="R96">
        <v>4.9503656928457032</v>
      </c>
      <c r="S96">
        <v>22.781008796598233</v>
      </c>
      <c r="T96">
        <v>49.535868808922714</v>
      </c>
      <c r="U96" s="114">
        <f t="shared" si="9"/>
        <v>253.60000000000005</v>
      </c>
      <c r="V96" s="112">
        <f t="shared" si="10"/>
        <v>0</v>
      </c>
      <c r="Y96">
        <f>BAWANA!AW96+BAWANA!AX96</f>
        <v>31.7</v>
      </c>
      <c r="Z96">
        <f>BAWANA!BD96+BAWANA!BE96</f>
        <v>31.7</v>
      </c>
      <c r="AA96">
        <f>BAWANA!X96+BAWANA!Y96</f>
        <v>31.7</v>
      </c>
      <c r="AB96">
        <f>BAWANA!AE96+BAWANA!AF96</f>
        <v>31.7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253.60000000000002</v>
      </c>
      <c r="E97">
        <f>BAWANA!AM97</f>
        <v>0</v>
      </c>
      <c r="F97">
        <f t="shared" si="11"/>
        <v>256</v>
      </c>
      <c r="G97">
        <f t="shared" si="12"/>
        <v>253.60000000000002</v>
      </c>
      <c r="H97" s="112"/>
      <c r="I97">
        <f>BRPL_EOD!AI97+BRPL_EOD!AJ97</f>
        <v>121.85</v>
      </c>
      <c r="J97">
        <f>BYPL_EOD!AI97+BYPL_EOD!AJ97</f>
        <v>54.48</v>
      </c>
      <c r="K97">
        <f>MES_EOD!AI97+MES_EOD!AJ97</f>
        <v>4.95</v>
      </c>
      <c r="L97">
        <f>NDMC_EOD!AI97+NDMC_EOD!AJ97</f>
        <v>22.78</v>
      </c>
      <c r="M97">
        <f>TPDDL_EOD!AI97+TPDDL_EOD!AJ97</f>
        <v>49.53</v>
      </c>
      <c r="N97">
        <f t="shared" si="7"/>
        <v>253.58999999999997</v>
      </c>
      <c r="O97" s="112">
        <f t="shared" si="8"/>
        <v>1.0000000000047748E-2</v>
      </c>
      <c r="P97">
        <v>121.85</v>
      </c>
      <c r="Q97">
        <v>54.482756701633399</v>
      </c>
      <c r="R97">
        <v>4.9503656928457032</v>
      </c>
      <c r="S97">
        <v>22.781008796598233</v>
      </c>
      <c r="T97">
        <v>49.535868808922714</v>
      </c>
      <c r="U97" s="114">
        <f t="shared" si="9"/>
        <v>253.60000000000005</v>
      </c>
      <c r="V97" s="112">
        <f t="shared" si="10"/>
        <v>0</v>
      </c>
      <c r="Y97">
        <f>BAWANA!AW97+BAWANA!AX97</f>
        <v>31.7</v>
      </c>
      <c r="Z97">
        <f>BAWANA!BD97+BAWANA!BE97</f>
        <v>31.7</v>
      </c>
      <c r="AA97">
        <f>BAWANA!X97+BAWANA!Y97</f>
        <v>31.7</v>
      </c>
      <c r="AB97">
        <f>BAWANA!AE97+BAWANA!AF97</f>
        <v>31.7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253.60000000000002</v>
      </c>
      <c r="E98">
        <f>BAWANA!AM98</f>
        <v>0</v>
      </c>
      <c r="F98">
        <f t="shared" si="11"/>
        <v>256</v>
      </c>
      <c r="G98">
        <f t="shared" si="12"/>
        <v>253.60000000000002</v>
      </c>
      <c r="H98" s="112"/>
      <c r="I98">
        <f>BRPL_EOD!AI98+BRPL_EOD!AJ98</f>
        <v>121.85</v>
      </c>
      <c r="J98">
        <f>BYPL_EOD!AI98+BYPL_EOD!AJ98</f>
        <v>54.48</v>
      </c>
      <c r="K98">
        <f>MES_EOD!AI98+MES_EOD!AJ98</f>
        <v>4.95</v>
      </c>
      <c r="L98">
        <f>NDMC_EOD!AI98+NDMC_EOD!AJ98</f>
        <v>22.78</v>
      </c>
      <c r="M98">
        <f>TPDDL_EOD!AI98+TPDDL_EOD!AJ98</f>
        <v>49.53</v>
      </c>
      <c r="N98">
        <f t="shared" si="7"/>
        <v>253.58999999999997</v>
      </c>
      <c r="O98" s="112">
        <f t="shared" si="8"/>
        <v>1.0000000000047748E-2</v>
      </c>
      <c r="P98">
        <v>121.85</v>
      </c>
      <c r="Q98">
        <v>54.482756701633399</v>
      </c>
      <c r="R98">
        <v>4.9503656928457032</v>
      </c>
      <c r="S98">
        <v>22.781008796598233</v>
      </c>
      <c r="T98">
        <v>49.535868808922714</v>
      </c>
      <c r="U98" s="114">
        <f t="shared" si="9"/>
        <v>253.60000000000005</v>
      </c>
      <c r="V98" s="112">
        <f t="shared" si="10"/>
        <v>0</v>
      </c>
      <c r="Y98">
        <f>BAWANA!AW98+BAWANA!AX98</f>
        <v>31.7</v>
      </c>
      <c r="Z98">
        <f>BAWANA!BD98+BAWANA!BE98</f>
        <v>31.7</v>
      </c>
      <c r="AA98">
        <f>BAWANA!X98+BAWANA!Y98</f>
        <v>31.7</v>
      </c>
      <c r="AB98">
        <f>BAWANA!AE98+BAWANA!AF98</f>
        <v>31.7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5.600865000000006</v>
      </c>
      <c r="E99" s="114">
        <f t="shared" si="14"/>
        <v>0</v>
      </c>
      <c r="F99" s="114">
        <f t="shared" si="14"/>
        <v>6.1440000000000001</v>
      </c>
      <c r="G99" s="114">
        <f t="shared" si="14"/>
        <v>5.600865000000006</v>
      </c>
      <c r="H99" s="114"/>
      <c r="I99" s="114">
        <f t="shared" si="14"/>
        <v>2.507569999999999</v>
      </c>
      <c r="J99" s="114">
        <f t="shared" si="14"/>
        <v>1.1484899999999996</v>
      </c>
      <c r="K99" s="114">
        <f t="shared" si="14"/>
        <v>0.11944999999999996</v>
      </c>
      <c r="L99" s="114">
        <f t="shared" si="14"/>
        <v>0.54620000000000035</v>
      </c>
      <c r="M99" s="114">
        <f t="shared" si="14"/>
        <v>1.2933799999999982</v>
      </c>
      <c r="N99" s="114">
        <f t="shared" si="14"/>
        <v>5.6150900000000048</v>
      </c>
      <c r="O99" s="114">
        <f t="shared" si="14"/>
        <v>-1.4224999999999937E-2</v>
      </c>
      <c r="P99" s="114">
        <f t="shared" si="14"/>
        <v>2.5005329266905125</v>
      </c>
      <c r="Q99" s="114">
        <f t="shared" si="14"/>
        <v>1.1456841373318984</v>
      </c>
      <c r="R99" s="114">
        <f t="shared" si="14"/>
        <v>0.11916893008051301</v>
      </c>
      <c r="S99" s="114">
        <f t="shared" si="14"/>
        <v>0.54490567344391649</v>
      </c>
      <c r="T99" s="114">
        <f t="shared" si="14"/>
        <v>1.2905733324531599</v>
      </c>
      <c r="U99" s="114">
        <f t="shared" si="14"/>
        <v>5.600865000000006</v>
      </c>
      <c r="V99" s="114">
        <f t="shared" si="10"/>
        <v>0</v>
      </c>
      <c r="Y99" s="114">
        <f>SUM(Y3:Y98)/4000</f>
        <v>0.57649749999999955</v>
      </c>
      <c r="Z99" s="114">
        <f t="shared" ref="Z99:AD99" si="15">SUM(Z3:Z98)/4000</f>
        <v>0.64519250000000006</v>
      </c>
      <c r="AA99" s="114">
        <f t="shared" si="15"/>
        <v>0.57649749999999955</v>
      </c>
      <c r="AB99" s="114">
        <f t="shared" si="15"/>
        <v>0.64519250000000006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18.815999999999999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83.597975000000005</v>
      </c>
      <c r="H3">
        <v>0</v>
      </c>
      <c r="I3">
        <v>0</v>
      </c>
      <c r="J3">
        <v>108.62768</v>
      </c>
      <c r="K3">
        <v>688.71594700000003</v>
      </c>
      <c r="L3">
        <v>459.31782900000002</v>
      </c>
      <c r="M3">
        <v>97.055942999999999</v>
      </c>
      <c r="N3">
        <v>124.384996</v>
      </c>
      <c r="O3">
        <v>63.038967</v>
      </c>
      <c r="P3">
        <v>149.98894999999999</v>
      </c>
      <c r="Q3">
        <v>4.1447430000000001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148.30237500000001</v>
      </c>
      <c r="Y3">
        <v>0</v>
      </c>
      <c r="Z3">
        <v>0</v>
      </c>
      <c r="AA3">
        <v>13.983000000000001</v>
      </c>
      <c r="AB3">
        <v>48.499828000000001</v>
      </c>
      <c r="AC3">
        <v>23.197434999999999</v>
      </c>
      <c r="AD3">
        <v>0</v>
      </c>
      <c r="AE3">
        <v>19.725135000000002</v>
      </c>
      <c r="AF3">
        <v>10.375318</v>
      </c>
      <c r="AG3">
        <v>51.870005999999997</v>
      </c>
      <c r="AH3">
        <v>24.515008999999999</v>
      </c>
      <c r="AI3">
        <v>0</v>
      </c>
      <c r="AJ3">
        <v>0</v>
      </c>
      <c r="AK3">
        <v>33.911501000000001</v>
      </c>
      <c r="AL3">
        <v>76.691999999999993</v>
      </c>
      <c r="AM3">
        <v>18.800616999999999</v>
      </c>
      <c r="AN3">
        <v>0.77966899999999995</v>
      </c>
      <c r="AO3">
        <v>0</v>
      </c>
      <c r="AP3">
        <v>0.64049999999999996</v>
      </c>
      <c r="AQ3">
        <v>24.382480999999999</v>
      </c>
      <c r="AR3">
        <v>35.328000000000003</v>
      </c>
      <c r="AS3">
        <v>35.154834000000001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2991.1379740000011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83.597975000000005</v>
      </c>
      <c r="H4">
        <v>0</v>
      </c>
      <c r="I4">
        <v>0</v>
      </c>
      <c r="J4">
        <v>108.62768</v>
      </c>
      <c r="K4">
        <v>688.71594700000003</v>
      </c>
      <c r="L4">
        <v>504.72782899999999</v>
      </c>
      <c r="M4">
        <v>97.055942999999999</v>
      </c>
      <c r="N4">
        <v>124.384996</v>
      </c>
      <c r="O4">
        <v>63.038967</v>
      </c>
      <c r="P4">
        <v>149.98894999999999</v>
      </c>
      <c r="Q4">
        <v>5.3289549999999997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148.30237500000001</v>
      </c>
      <c r="Y4">
        <v>0</v>
      </c>
      <c r="Z4">
        <v>0</v>
      </c>
      <c r="AA4">
        <v>13.983000000000001</v>
      </c>
      <c r="AB4">
        <v>48.499828000000001</v>
      </c>
      <c r="AC4">
        <v>23.197434999999999</v>
      </c>
      <c r="AD4">
        <v>0</v>
      </c>
      <c r="AE4">
        <v>19.725135000000002</v>
      </c>
      <c r="AF4">
        <v>10.375318</v>
      </c>
      <c r="AG4">
        <v>51.870005999999997</v>
      </c>
      <c r="AH4">
        <v>24.515008999999999</v>
      </c>
      <c r="AI4">
        <v>0</v>
      </c>
      <c r="AJ4">
        <v>0</v>
      </c>
      <c r="AK4">
        <v>33.911501000000001</v>
      </c>
      <c r="AL4">
        <v>76.691999999999993</v>
      </c>
      <c r="AM4">
        <v>18.800616999999999</v>
      </c>
      <c r="AN4">
        <v>0.77966899999999995</v>
      </c>
      <c r="AO4">
        <v>0</v>
      </c>
      <c r="AP4">
        <v>0.64049999999999996</v>
      </c>
      <c r="AQ4">
        <v>24.382480999999999</v>
      </c>
      <c r="AR4">
        <v>35.328000000000003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3037.7321860000006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83.597975000000005</v>
      </c>
      <c r="H5">
        <v>0</v>
      </c>
      <c r="I5">
        <v>0</v>
      </c>
      <c r="J5">
        <v>108.62768</v>
      </c>
      <c r="K5">
        <v>688.71594700000003</v>
      </c>
      <c r="L5">
        <v>674.81782899999996</v>
      </c>
      <c r="M5">
        <v>97.055942999999999</v>
      </c>
      <c r="N5">
        <v>124.384996</v>
      </c>
      <c r="O5">
        <v>63.038967</v>
      </c>
      <c r="P5">
        <v>149.98894999999999</v>
      </c>
      <c r="Q5">
        <v>5.3289549999999997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148.30237500000001</v>
      </c>
      <c r="Y5">
        <v>0</v>
      </c>
      <c r="Z5">
        <v>0</v>
      </c>
      <c r="AA5">
        <v>13.983000000000001</v>
      </c>
      <c r="AB5">
        <v>48.499828000000001</v>
      </c>
      <c r="AC5">
        <v>23.197434999999999</v>
      </c>
      <c r="AD5">
        <v>0</v>
      </c>
      <c r="AE5">
        <v>19.725135000000002</v>
      </c>
      <c r="AF5">
        <v>10.375318</v>
      </c>
      <c r="AG5">
        <v>51.870005999999997</v>
      </c>
      <c r="AH5">
        <v>24.515008999999999</v>
      </c>
      <c r="AI5">
        <v>0</v>
      </c>
      <c r="AJ5">
        <v>0</v>
      </c>
      <c r="AK5">
        <v>33.911501000000001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0.64049999999999996</v>
      </c>
      <c r="AQ5">
        <v>24.382480999999999</v>
      </c>
      <c r="AR5">
        <v>35.328000000000003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3210.5064060000009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83.597975000000005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124.384996</v>
      </c>
      <c r="O6">
        <v>63.038967</v>
      </c>
      <c r="P6">
        <v>149.98894999999999</v>
      </c>
      <c r="Q6">
        <v>6.5131690000000004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148.30237500000001</v>
      </c>
      <c r="Y6">
        <v>0</v>
      </c>
      <c r="Z6">
        <v>0</v>
      </c>
      <c r="AA6">
        <v>13.983000000000001</v>
      </c>
      <c r="AB6">
        <v>48.499828000000001</v>
      </c>
      <c r="AC6">
        <v>23.197434999999999</v>
      </c>
      <c r="AD6">
        <v>0</v>
      </c>
      <c r="AE6">
        <v>19.725135000000002</v>
      </c>
      <c r="AF6">
        <v>10.375318</v>
      </c>
      <c r="AG6">
        <v>51.870005999999997</v>
      </c>
      <c r="AH6">
        <v>24.515008999999999</v>
      </c>
      <c r="AI6">
        <v>0</v>
      </c>
      <c r="AJ6">
        <v>0</v>
      </c>
      <c r="AK6">
        <v>33.911501000000001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0.64049999999999996</v>
      </c>
      <c r="AQ6">
        <v>24.382480999999999</v>
      </c>
      <c r="AR6">
        <v>35.328000000000003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3211.6906200000008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83.597975000000005</v>
      </c>
      <c r="H7">
        <v>0</v>
      </c>
      <c r="I7">
        <v>0</v>
      </c>
      <c r="J7">
        <v>108.62768</v>
      </c>
      <c r="K7">
        <v>688.71594700000003</v>
      </c>
      <c r="L7">
        <v>674.81782899999996</v>
      </c>
      <c r="M7">
        <v>97.055942999999999</v>
      </c>
      <c r="N7">
        <v>124.384996</v>
      </c>
      <c r="O7">
        <v>63.038967</v>
      </c>
      <c r="P7">
        <v>149.98894999999999</v>
      </c>
      <c r="Q7">
        <v>6.5131690000000004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148.30237500000001</v>
      </c>
      <c r="Y7">
        <v>0</v>
      </c>
      <c r="Z7">
        <v>0</v>
      </c>
      <c r="AA7">
        <v>13.983000000000001</v>
      </c>
      <c r="AB7">
        <v>48.499828000000001</v>
      </c>
      <c r="AC7">
        <v>23.197434999999999</v>
      </c>
      <c r="AD7">
        <v>0</v>
      </c>
      <c r="AE7">
        <v>19.725135000000002</v>
      </c>
      <c r="AF7">
        <v>20.750636</v>
      </c>
      <c r="AG7">
        <v>51.870005999999997</v>
      </c>
      <c r="AH7">
        <v>24.515008999999999</v>
      </c>
      <c r="AI7">
        <v>0</v>
      </c>
      <c r="AJ7">
        <v>0</v>
      </c>
      <c r="AK7">
        <v>33.911501000000001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0.64049999999999996</v>
      </c>
      <c r="AQ7">
        <v>24.382480999999999</v>
      </c>
      <c r="AR7">
        <v>13.247999999999999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3199.9859380000012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83.597975000000005</v>
      </c>
      <c r="H8">
        <v>0</v>
      </c>
      <c r="I8">
        <v>0</v>
      </c>
      <c r="J8">
        <v>108.62768</v>
      </c>
      <c r="K8">
        <v>688.71594700000003</v>
      </c>
      <c r="L8">
        <v>674.81782899999996</v>
      </c>
      <c r="M8">
        <v>97.055942999999999</v>
      </c>
      <c r="N8">
        <v>124.384996</v>
      </c>
      <c r="O8">
        <v>63.038967</v>
      </c>
      <c r="P8">
        <v>149.98894999999999</v>
      </c>
      <c r="Q8">
        <v>7.697381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148.30237500000001</v>
      </c>
      <c r="Y8">
        <v>0</v>
      </c>
      <c r="Z8">
        <v>0</v>
      </c>
      <c r="AA8">
        <v>13.983000000000001</v>
      </c>
      <c r="AB8">
        <v>48.499828000000001</v>
      </c>
      <c r="AC8">
        <v>23.197434999999999</v>
      </c>
      <c r="AD8">
        <v>0</v>
      </c>
      <c r="AE8">
        <v>19.725135000000002</v>
      </c>
      <c r="AF8">
        <v>20.750636</v>
      </c>
      <c r="AG8">
        <v>51.870005999999997</v>
      </c>
      <c r="AH8">
        <v>24.515008999999999</v>
      </c>
      <c r="AI8">
        <v>0</v>
      </c>
      <c r="AJ8">
        <v>0</v>
      </c>
      <c r="AK8">
        <v>33.911501000000001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0.64049999999999996</v>
      </c>
      <c r="AQ8">
        <v>24.382480999999999</v>
      </c>
      <c r="AR8">
        <v>4.4160000000000004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3192.3381500000014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83.597975000000005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124.384996</v>
      </c>
      <c r="O9">
        <v>63.038967</v>
      </c>
      <c r="P9">
        <v>149.98894999999999</v>
      </c>
      <c r="Q9">
        <v>8.8815930000000005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148.30237500000001</v>
      </c>
      <c r="Y9">
        <v>0</v>
      </c>
      <c r="Z9">
        <v>0</v>
      </c>
      <c r="AA9">
        <v>13.983000000000001</v>
      </c>
      <c r="AB9">
        <v>48.499828000000001</v>
      </c>
      <c r="AC9">
        <v>23.197434999999999</v>
      </c>
      <c r="AD9">
        <v>0</v>
      </c>
      <c r="AE9">
        <v>39.450268999999999</v>
      </c>
      <c r="AF9">
        <v>20.750636</v>
      </c>
      <c r="AG9">
        <v>51.870005999999997</v>
      </c>
      <c r="AH9">
        <v>24.515008999999999</v>
      </c>
      <c r="AI9">
        <v>0</v>
      </c>
      <c r="AJ9">
        <v>0</v>
      </c>
      <c r="AK9">
        <v>33.911501000000001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0.64049999999999996</v>
      </c>
      <c r="AQ9">
        <v>24.382480999999999</v>
      </c>
      <c r="AR9">
        <v>4.4160000000000004</v>
      </c>
      <c r="AS9">
        <v>33.556887000000003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3211.6495490000016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83.597975000000005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124.384996</v>
      </c>
      <c r="O10">
        <v>63.038967</v>
      </c>
      <c r="P10">
        <v>149.98894999999999</v>
      </c>
      <c r="Q10">
        <v>10.065804999999999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0</v>
      </c>
      <c r="AA10">
        <v>13.983000000000001</v>
      </c>
      <c r="AB10">
        <v>48.499828000000001</v>
      </c>
      <c r="AC10">
        <v>23.197434999999999</v>
      </c>
      <c r="AD10">
        <v>0</v>
      </c>
      <c r="AE10">
        <v>39.450268999999999</v>
      </c>
      <c r="AF10">
        <v>20.750636</v>
      </c>
      <c r="AG10">
        <v>51.870005999999997</v>
      </c>
      <c r="AH10">
        <v>24.515008999999999</v>
      </c>
      <c r="AI10">
        <v>0</v>
      </c>
      <c r="AJ10">
        <v>0</v>
      </c>
      <c r="AK10">
        <v>33.911501000000001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0.64049999999999996</v>
      </c>
      <c r="AQ10">
        <v>24.382480999999999</v>
      </c>
      <c r="AR10">
        <v>13.247999999999999</v>
      </c>
      <c r="AS10">
        <v>33.556887000000003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3221.6657610000016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83.597975000000005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63.038967</v>
      </c>
      <c r="P11">
        <v>149.98894999999999</v>
      </c>
      <c r="Q11">
        <v>11.315149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0</v>
      </c>
      <c r="AA11">
        <v>13.983000000000001</v>
      </c>
      <c r="AB11">
        <v>48.499828000000001</v>
      </c>
      <c r="AC11">
        <v>23.197434999999999</v>
      </c>
      <c r="AD11">
        <v>0</v>
      </c>
      <c r="AE11">
        <v>39.450268999999999</v>
      </c>
      <c r="AF11">
        <v>20.750636</v>
      </c>
      <c r="AG11">
        <v>51.870005999999997</v>
      </c>
      <c r="AH11">
        <v>24.515008999999999</v>
      </c>
      <c r="AI11">
        <v>0</v>
      </c>
      <c r="AJ11">
        <v>0</v>
      </c>
      <c r="AK11">
        <v>33.911501000000001</v>
      </c>
      <c r="AL11">
        <v>76.691999999999993</v>
      </c>
      <c r="AM11">
        <v>18.800616999999999</v>
      </c>
      <c r="AN11">
        <v>0.77966899999999995</v>
      </c>
      <c r="AO11">
        <v>0</v>
      </c>
      <c r="AP11">
        <v>0.64049999999999996</v>
      </c>
      <c r="AQ11">
        <v>24.382480999999999</v>
      </c>
      <c r="AR11">
        <v>35.328000000000003</v>
      </c>
      <c r="AS11">
        <v>33.556887000000003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3242.3108850000012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83.597975000000005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63.038967</v>
      </c>
      <c r="P12">
        <v>149.98894999999999</v>
      </c>
      <c r="Q12">
        <v>11.315149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0</v>
      </c>
      <c r="AA12">
        <v>13.983000000000001</v>
      </c>
      <c r="AB12">
        <v>48.499828000000001</v>
      </c>
      <c r="AC12">
        <v>23.197434999999999</v>
      </c>
      <c r="AD12">
        <v>0</v>
      </c>
      <c r="AE12">
        <v>39.450268999999999</v>
      </c>
      <c r="AF12">
        <v>20.750636</v>
      </c>
      <c r="AG12">
        <v>51.870005999999997</v>
      </c>
      <c r="AH12">
        <v>24.515008999999999</v>
      </c>
      <c r="AI12">
        <v>0</v>
      </c>
      <c r="AJ12">
        <v>0</v>
      </c>
      <c r="AK12">
        <v>33.911501000000001</v>
      </c>
      <c r="AL12">
        <v>76.691999999999993</v>
      </c>
      <c r="AM12">
        <v>18.800616999999999</v>
      </c>
      <c r="AN12">
        <v>0.77966899999999995</v>
      </c>
      <c r="AO12">
        <v>0</v>
      </c>
      <c r="AP12">
        <v>0.64049999999999996</v>
      </c>
      <c r="AQ12">
        <v>24.382480999999999</v>
      </c>
      <c r="AR12">
        <v>35.328000000000003</v>
      </c>
      <c r="AS12">
        <v>33.556887000000003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3242.3108850000012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83.597975000000005</v>
      </c>
      <c r="H13">
        <v>0</v>
      </c>
      <c r="I13">
        <v>0</v>
      </c>
      <c r="J13">
        <v>81.470759999999999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63.038967</v>
      </c>
      <c r="P13">
        <v>149.98894999999999</v>
      </c>
      <c r="Q13">
        <v>11.315149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0</v>
      </c>
      <c r="AA13">
        <v>13.983000000000001</v>
      </c>
      <c r="AB13">
        <v>48.499828000000001</v>
      </c>
      <c r="AC13">
        <v>23.197434999999999</v>
      </c>
      <c r="AD13">
        <v>0</v>
      </c>
      <c r="AE13">
        <v>39.450268999999999</v>
      </c>
      <c r="AF13">
        <v>20.750636</v>
      </c>
      <c r="AG13">
        <v>51.870005999999997</v>
      </c>
      <c r="AH13">
        <v>24.515008999999999</v>
      </c>
      <c r="AI13">
        <v>0</v>
      </c>
      <c r="AJ13">
        <v>0</v>
      </c>
      <c r="AK13">
        <v>33.911501000000001</v>
      </c>
      <c r="AL13">
        <v>76.691999999999993</v>
      </c>
      <c r="AM13">
        <v>18.800616999999999</v>
      </c>
      <c r="AN13">
        <v>0.77966899999999995</v>
      </c>
      <c r="AO13">
        <v>0</v>
      </c>
      <c r="AP13">
        <v>0.64049999999999996</v>
      </c>
      <c r="AQ13">
        <v>24.382480999999999</v>
      </c>
      <c r="AR13">
        <v>35.328000000000003</v>
      </c>
      <c r="AS13">
        <v>31.958939999999998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3213.5560180000011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83.597975000000005</v>
      </c>
      <c r="H14">
        <v>0</v>
      </c>
      <c r="I14">
        <v>0</v>
      </c>
      <c r="J14">
        <v>81.470759999999999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63.038967</v>
      </c>
      <c r="P14">
        <v>149.98894999999999</v>
      </c>
      <c r="Q14">
        <v>11.315149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0</v>
      </c>
      <c r="AA14">
        <v>13.983000000000001</v>
      </c>
      <c r="AB14">
        <v>48.499828000000001</v>
      </c>
      <c r="AC14">
        <v>23.197434999999999</v>
      </c>
      <c r="AD14">
        <v>0</v>
      </c>
      <c r="AE14">
        <v>39.450268999999999</v>
      </c>
      <c r="AF14">
        <v>20.750636</v>
      </c>
      <c r="AG14">
        <v>51.870005999999997</v>
      </c>
      <c r="AH14">
        <v>24.515008999999999</v>
      </c>
      <c r="AI14">
        <v>0</v>
      </c>
      <c r="AJ14">
        <v>0</v>
      </c>
      <c r="AK14">
        <v>33.911501000000001</v>
      </c>
      <c r="AL14">
        <v>76.691999999999993</v>
      </c>
      <c r="AM14">
        <v>18.800616999999999</v>
      </c>
      <c r="AN14">
        <v>0.77966899999999995</v>
      </c>
      <c r="AO14">
        <v>0</v>
      </c>
      <c r="AP14">
        <v>0.64049999999999996</v>
      </c>
      <c r="AQ14">
        <v>36.573720999999999</v>
      </c>
      <c r="AR14">
        <v>35.328000000000003</v>
      </c>
      <c r="AS14">
        <v>31.958939999999998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3225.7472580000012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83.597975000000005</v>
      </c>
      <c r="H15">
        <v>0</v>
      </c>
      <c r="I15">
        <v>0</v>
      </c>
      <c r="J15">
        <v>81.470759999999999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63.038967</v>
      </c>
      <c r="P15">
        <v>149.98894999999999</v>
      </c>
      <c r="Q15">
        <v>11.315149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0</v>
      </c>
      <c r="AA15">
        <v>13.983000000000001</v>
      </c>
      <c r="AB15">
        <v>48.499828000000001</v>
      </c>
      <c r="AC15">
        <v>23.197434999999999</v>
      </c>
      <c r="AD15">
        <v>0</v>
      </c>
      <c r="AE15">
        <v>39.450268999999999</v>
      </c>
      <c r="AF15">
        <v>20.750636</v>
      </c>
      <c r="AG15">
        <v>51.870005999999997</v>
      </c>
      <c r="AH15">
        <v>24.515008999999999</v>
      </c>
      <c r="AI15">
        <v>0</v>
      </c>
      <c r="AJ15">
        <v>0</v>
      </c>
      <c r="AK15">
        <v>33.911501000000001</v>
      </c>
      <c r="AL15">
        <v>76.691999999999993</v>
      </c>
      <c r="AM15">
        <v>18.800616999999999</v>
      </c>
      <c r="AN15">
        <v>0.77966899999999995</v>
      </c>
      <c r="AO15">
        <v>0</v>
      </c>
      <c r="AP15">
        <v>0.64049999999999996</v>
      </c>
      <c r="AQ15">
        <v>36.573720999999999</v>
      </c>
      <c r="AR15">
        <v>39.744</v>
      </c>
      <c r="AS15">
        <v>31.958939999999998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3230.1632580000014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83.597975000000005</v>
      </c>
      <c r="H16">
        <v>0</v>
      </c>
      <c r="I16">
        <v>0</v>
      </c>
      <c r="J16">
        <v>81.470759999999999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63.038967</v>
      </c>
      <c r="P16">
        <v>149.98894999999999</v>
      </c>
      <c r="Q16">
        <v>11.315149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0</v>
      </c>
      <c r="AA16">
        <v>13.983000000000001</v>
      </c>
      <c r="AB16">
        <v>48.499828000000001</v>
      </c>
      <c r="AC16">
        <v>23.197434999999999</v>
      </c>
      <c r="AD16">
        <v>0</v>
      </c>
      <c r="AE16">
        <v>39.450268999999999</v>
      </c>
      <c r="AF16">
        <v>20.750636</v>
      </c>
      <c r="AG16">
        <v>51.870005999999997</v>
      </c>
      <c r="AH16">
        <v>24.515008999999999</v>
      </c>
      <c r="AI16">
        <v>0</v>
      </c>
      <c r="AJ16">
        <v>0</v>
      </c>
      <c r="AK16">
        <v>33.911501000000001</v>
      </c>
      <c r="AL16">
        <v>76.691999999999993</v>
      </c>
      <c r="AM16">
        <v>18.800616999999999</v>
      </c>
      <c r="AN16">
        <v>0.77966899999999995</v>
      </c>
      <c r="AO16">
        <v>0</v>
      </c>
      <c r="AP16">
        <v>0.64049999999999996</v>
      </c>
      <c r="AQ16">
        <v>36.573720999999999</v>
      </c>
      <c r="AR16">
        <v>39.744</v>
      </c>
      <c r="AS16">
        <v>31.958939999999998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3230.1632580000014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83.597975000000005</v>
      </c>
      <c r="H17">
        <v>0</v>
      </c>
      <c r="I17">
        <v>0</v>
      </c>
      <c r="J17">
        <v>81.470759999999999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63.038967</v>
      </c>
      <c r="P17">
        <v>149.98894999999999</v>
      </c>
      <c r="Q17">
        <v>11.315149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0</v>
      </c>
      <c r="AA17">
        <v>13.983000000000001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51.870005999999997</v>
      </c>
      <c r="AH17">
        <v>24.515008999999999</v>
      </c>
      <c r="AI17">
        <v>0</v>
      </c>
      <c r="AJ17">
        <v>0</v>
      </c>
      <c r="AK17">
        <v>33.911501000000001</v>
      </c>
      <c r="AL17">
        <v>76.691999999999993</v>
      </c>
      <c r="AM17">
        <v>18.800616999999999</v>
      </c>
      <c r="AN17">
        <v>0.77966899999999995</v>
      </c>
      <c r="AO17">
        <v>0</v>
      </c>
      <c r="AP17">
        <v>0.64049999999999996</v>
      </c>
      <c r="AQ17">
        <v>36.573720999999999</v>
      </c>
      <c r="AR17">
        <v>35.328000000000003</v>
      </c>
      <c r="AS17">
        <v>31.958939999999998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0.93944399999999995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3209.5806490000014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83.597975000000005</v>
      </c>
      <c r="H18">
        <v>0</v>
      </c>
      <c r="I18">
        <v>0</v>
      </c>
      <c r="J18">
        <v>81.470759999999999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63.038967</v>
      </c>
      <c r="P18">
        <v>149.98894999999999</v>
      </c>
      <c r="Q18">
        <v>11.315149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0</v>
      </c>
      <c r="AA18">
        <v>13.983000000000001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51.870005999999997</v>
      </c>
      <c r="AH18">
        <v>24.515008999999999</v>
      </c>
      <c r="AI18">
        <v>0</v>
      </c>
      <c r="AJ18">
        <v>0</v>
      </c>
      <c r="AK18">
        <v>33.911501000000001</v>
      </c>
      <c r="AL18">
        <v>76.691999999999993</v>
      </c>
      <c r="AM18">
        <v>18.800616999999999</v>
      </c>
      <c r="AN18">
        <v>0.77966899999999995</v>
      </c>
      <c r="AO18">
        <v>0</v>
      </c>
      <c r="AP18">
        <v>0.64049999999999996</v>
      </c>
      <c r="AQ18">
        <v>36.573720999999999</v>
      </c>
      <c r="AR18">
        <v>35.328000000000003</v>
      </c>
      <c r="AS18">
        <v>31.958939999999998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0.93944399999999995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3209.5806490000014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83.597975000000005</v>
      </c>
      <c r="H19">
        <v>0</v>
      </c>
      <c r="I19">
        <v>0</v>
      </c>
      <c r="J19">
        <v>81.470759999999999</v>
      </c>
      <c r="K19">
        <v>577.20955600000002</v>
      </c>
      <c r="L19">
        <v>674.81782899999996</v>
      </c>
      <c r="M19">
        <v>97.055942999999999</v>
      </c>
      <c r="N19">
        <v>124.384996</v>
      </c>
      <c r="O19">
        <v>63.038967</v>
      </c>
      <c r="P19">
        <v>149.98894999999999</v>
      </c>
      <c r="Q19">
        <v>11.315149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0</v>
      </c>
      <c r="AA19">
        <v>13.983000000000001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51.870005999999997</v>
      </c>
      <c r="AH19">
        <v>24.515008999999999</v>
      </c>
      <c r="AI19">
        <v>0</v>
      </c>
      <c r="AJ19">
        <v>0</v>
      </c>
      <c r="AK19">
        <v>33.911501000000001</v>
      </c>
      <c r="AL19">
        <v>76.691999999999993</v>
      </c>
      <c r="AM19">
        <v>18.800616999999999</v>
      </c>
      <c r="AN19">
        <v>0.77966899999999995</v>
      </c>
      <c r="AO19">
        <v>0</v>
      </c>
      <c r="AP19">
        <v>0.64049999999999996</v>
      </c>
      <c r="AQ19">
        <v>36.573720999999999</v>
      </c>
      <c r="AR19">
        <v>35.328000000000003</v>
      </c>
      <c r="AS19">
        <v>31.958939999999998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0.93944399999999995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3098.0742580000015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83.597975000000005</v>
      </c>
      <c r="H20">
        <v>0</v>
      </c>
      <c r="I20">
        <v>0</v>
      </c>
      <c r="J20">
        <v>81.470759999999999</v>
      </c>
      <c r="K20">
        <v>464.76613600000002</v>
      </c>
      <c r="L20">
        <v>674.81782899999996</v>
      </c>
      <c r="M20">
        <v>97.055942999999999</v>
      </c>
      <c r="N20">
        <v>124.384996</v>
      </c>
      <c r="O20">
        <v>63.038967</v>
      </c>
      <c r="P20">
        <v>149.98894999999999</v>
      </c>
      <c r="Q20">
        <v>11.315149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0</v>
      </c>
      <c r="AA20">
        <v>13.983000000000001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51.870005999999997</v>
      </c>
      <c r="AH20">
        <v>24.515008999999999</v>
      </c>
      <c r="AI20">
        <v>0</v>
      </c>
      <c r="AJ20">
        <v>0</v>
      </c>
      <c r="AK20">
        <v>33.911501000000001</v>
      </c>
      <c r="AL20">
        <v>76.691999999999993</v>
      </c>
      <c r="AM20">
        <v>18.800616999999999</v>
      </c>
      <c r="AN20">
        <v>0.77966899999999995</v>
      </c>
      <c r="AO20">
        <v>0</v>
      </c>
      <c r="AP20">
        <v>0.64049999999999996</v>
      </c>
      <c r="AQ20">
        <v>36.573720999999999</v>
      </c>
      <c r="AR20">
        <v>35.328000000000003</v>
      </c>
      <c r="AS20">
        <v>31.958939999999998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0.93944399999999995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2985.6308380000009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83.597975000000005</v>
      </c>
      <c r="H21">
        <v>0</v>
      </c>
      <c r="I21">
        <v>0</v>
      </c>
      <c r="J21">
        <v>81.470759999999999</v>
      </c>
      <c r="K21">
        <v>404.796312</v>
      </c>
      <c r="L21">
        <v>674.81782899999996</v>
      </c>
      <c r="M21">
        <v>97.055942999999999</v>
      </c>
      <c r="N21">
        <v>124.384996</v>
      </c>
      <c r="O21">
        <v>63.038967</v>
      </c>
      <c r="P21">
        <v>149.98894999999999</v>
      </c>
      <c r="Q21">
        <v>11.315149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0</v>
      </c>
      <c r="AA21">
        <v>13.983000000000001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51.870005999999997</v>
      </c>
      <c r="AH21">
        <v>24.515008999999999</v>
      </c>
      <c r="AI21">
        <v>0</v>
      </c>
      <c r="AJ21">
        <v>0</v>
      </c>
      <c r="AK21">
        <v>33.911501000000001</v>
      </c>
      <c r="AL21">
        <v>76.691999999999993</v>
      </c>
      <c r="AM21">
        <v>18.800616999999999</v>
      </c>
      <c r="AN21">
        <v>0.77966899999999995</v>
      </c>
      <c r="AO21">
        <v>0</v>
      </c>
      <c r="AP21">
        <v>0.64049999999999996</v>
      </c>
      <c r="AQ21">
        <v>36.573720999999999</v>
      </c>
      <c r="AR21">
        <v>39.744</v>
      </c>
      <c r="AS21">
        <v>31.958939999999998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2930.0770140000013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83.597975000000005</v>
      </c>
      <c r="H22">
        <v>0</v>
      </c>
      <c r="I22">
        <v>0</v>
      </c>
      <c r="J22">
        <v>81.470759999999999</v>
      </c>
      <c r="K22">
        <v>404.796312</v>
      </c>
      <c r="L22">
        <v>674.81782899999996</v>
      </c>
      <c r="M22">
        <v>97.055942999999999</v>
      </c>
      <c r="N22">
        <v>124.384996</v>
      </c>
      <c r="O22">
        <v>63.038967</v>
      </c>
      <c r="P22">
        <v>149.98894999999999</v>
      </c>
      <c r="Q22">
        <v>11.315149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0</v>
      </c>
      <c r="AA22">
        <v>13.983000000000001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51.870005999999997</v>
      </c>
      <c r="AH22">
        <v>24.515008999999999</v>
      </c>
      <c r="AI22">
        <v>0</v>
      </c>
      <c r="AJ22">
        <v>0</v>
      </c>
      <c r="AK22">
        <v>33.911501000000001</v>
      </c>
      <c r="AL22">
        <v>76.691999999999993</v>
      </c>
      <c r="AM22">
        <v>18.800616999999999</v>
      </c>
      <c r="AN22">
        <v>0.77966899999999995</v>
      </c>
      <c r="AO22">
        <v>0</v>
      </c>
      <c r="AP22">
        <v>0.64049999999999996</v>
      </c>
      <c r="AQ22">
        <v>36.573720999999999</v>
      </c>
      <c r="AR22">
        <v>39.744</v>
      </c>
      <c r="AS22">
        <v>31.958939999999998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2930.0770140000013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83.597975000000005</v>
      </c>
      <c r="H23">
        <v>0</v>
      </c>
      <c r="I23">
        <v>0</v>
      </c>
      <c r="J23">
        <v>81.470759999999999</v>
      </c>
      <c r="K23">
        <v>404.796312</v>
      </c>
      <c r="L23">
        <v>674.81782899999996</v>
      </c>
      <c r="M23">
        <v>97.055942999999999</v>
      </c>
      <c r="N23">
        <v>124.384996</v>
      </c>
      <c r="O23">
        <v>63.038967</v>
      </c>
      <c r="P23">
        <v>149.98894999999999</v>
      </c>
      <c r="Q23">
        <v>11.315149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0</v>
      </c>
      <c r="AA23">
        <v>13.983000000000001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51.870005999999997</v>
      </c>
      <c r="AH23">
        <v>24.515008999999999</v>
      </c>
      <c r="AI23">
        <v>0</v>
      </c>
      <c r="AJ23">
        <v>0</v>
      </c>
      <c r="AK23">
        <v>33.911501000000001</v>
      </c>
      <c r="AL23">
        <v>76.691999999999993</v>
      </c>
      <c r="AM23">
        <v>18.800616999999999</v>
      </c>
      <c r="AN23">
        <v>0.77966899999999995</v>
      </c>
      <c r="AO23">
        <v>0</v>
      </c>
      <c r="AP23">
        <v>0.38429999999999997</v>
      </c>
      <c r="AQ23">
        <v>36.573720999999999</v>
      </c>
      <c r="AR23">
        <v>35.328000000000003</v>
      </c>
      <c r="AS23">
        <v>31.958939999999998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2925.4048140000014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83.597975000000005</v>
      </c>
      <c r="H24">
        <v>0</v>
      </c>
      <c r="I24">
        <v>0</v>
      </c>
      <c r="J24">
        <v>81.470759999999999</v>
      </c>
      <c r="K24">
        <v>404.796312</v>
      </c>
      <c r="L24">
        <v>674.81782899999996</v>
      </c>
      <c r="M24">
        <v>97.055942999999999</v>
      </c>
      <c r="N24">
        <v>124.384996</v>
      </c>
      <c r="O24">
        <v>63.038967</v>
      </c>
      <c r="P24">
        <v>149.98894999999999</v>
      </c>
      <c r="Q24">
        <v>11.315149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0</v>
      </c>
      <c r="AA24">
        <v>13.983000000000001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51.870005999999997</v>
      </c>
      <c r="AH24">
        <v>24.515008999999999</v>
      </c>
      <c r="AI24">
        <v>3.814368</v>
      </c>
      <c r="AJ24">
        <v>0</v>
      </c>
      <c r="AK24">
        <v>33.911501000000001</v>
      </c>
      <c r="AL24">
        <v>76.691999999999993</v>
      </c>
      <c r="AM24">
        <v>18.800616999999999</v>
      </c>
      <c r="AN24">
        <v>0.77966899999999995</v>
      </c>
      <c r="AO24">
        <v>0</v>
      </c>
      <c r="AP24">
        <v>0.38429999999999997</v>
      </c>
      <c r="AQ24">
        <v>36.573720999999999</v>
      </c>
      <c r="AR24">
        <v>35.328000000000003</v>
      </c>
      <c r="AS24">
        <v>31.958939999999998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2929.2191820000012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83.597975000000005</v>
      </c>
      <c r="H25">
        <v>0</v>
      </c>
      <c r="I25">
        <v>0</v>
      </c>
      <c r="J25">
        <v>81.470759999999999</v>
      </c>
      <c r="K25">
        <v>404.796312</v>
      </c>
      <c r="L25">
        <v>674.81782899999996</v>
      </c>
      <c r="M25">
        <v>97.055942999999999</v>
      </c>
      <c r="N25">
        <v>124.384996</v>
      </c>
      <c r="O25">
        <v>63.038967</v>
      </c>
      <c r="P25">
        <v>149.98894999999999</v>
      </c>
      <c r="Q25">
        <v>11.315149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0</v>
      </c>
      <c r="AA25">
        <v>13.983000000000001</v>
      </c>
      <c r="AB25">
        <v>32.333219</v>
      </c>
      <c r="AC25">
        <v>34.831252999999997</v>
      </c>
      <c r="AD25">
        <v>10.858853999999999</v>
      </c>
      <c r="AE25">
        <v>39.450268999999999</v>
      </c>
      <c r="AF25">
        <v>20.750636</v>
      </c>
      <c r="AG25">
        <v>51.870005999999997</v>
      </c>
      <c r="AH25">
        <v>24.515008999999999</v>
      </c>
      <c r="AI25">
        <v>3.814368</v>
      </c>
      <c r="AJ25">
        <v>0</v>
      </c>
      <c r="AK25">
        <v>33.911501000000001</v>
      </c>
      <c r="AL25">
        <v>76.691999999999993</v>
      </c>
      <c r="AM25">
        <v>18.800616999999999</v>
      </c>
      <c r="AN25">
        <v>0.77966899999999995</v>
      </c>
      <c r="AO25">
        <v>0</v>
      </c>
      <c r="AP25">
        <v>0.38429999999999997</v>
      </c>
      <c r="AQ25">
        <v>36.573720999999999</v>
      </c>
      <c r="AR25">
        <v>35.328000000000003</v>
      </c>
      <c r="AS25">
        <v>31.958939999999998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0.93944399999999995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2951.711854000001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83.597975000000005</v>
      </c>
      <c r="H26">
        <v>0</v>
      </c>
      <c r="I26">
        <v>0</v>
      </c>
      <c r="J26">
        <v>81.470759999999999</v>
      </c>
      <c r="K26">
        <v>404.796312</v>
      </c>
      <c r="L26">
        <v>674.81782899999996</v>
      </c>
      <c r="M26">
        <v>97.055942999999999</v>
      </c>
      <c r="N26">
        <v>124.384996</v>
      </c>
      <c r="O26">
        <v>63.038967</v>
      </c>
      <c r="P26">
        <v>149.98894999999999</v>
      </c>
      <c r="Q26">
        <v>11.315149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0</v>
      </c>
      <c r="AA26">
        <v>28.045000000000002</v>
      </c>
      <c r="AB26">
        <v>32.333219</v>
      </c>
      <c r="AC26">
        <v>34.831252999999997</v>
      </c>
      <c r="AD26">
        <v>10.858853999999999</v>
      </c>
      <c r="AE26">
        <v>39.450268999999999</v>
      </c>
      <c r="AF26">
        <v>20.750636</v>
      </c>
      <c r="AG26">
        <v>51.870005999999997</v>
      </c>
      <c r="AH26">
        <v>24.515008999999999</v>
      </c>
      <c r="AI26">
        <v>3.814368</v>
      </c>
      <c r="AJ26">
        <v>0</v>
      </c>
      <c r="AK26">
        <v>33.911501000000001</v>
      </c>
      <c r="AL26">
        <v>76.691999999999993</v>
      </c>
      <c r="AM26">
        <v>18.800616999999999</v>
      </c>
      <c r="AN26">
        <v>0.77966899999999995</v>
      </c>
      <c r="AO26">
        <v>0</v>
      </c>
      <c r="AP26">
        <v>0.38429999999999997</v>
      </c>
      <c r="AQ26">
        <v>36.573720999999999</v>
      </c>
      <c r="AR26">
        <v>35.328000000000003</v>
      </c>
      <c r="AS26">
        <v>31.958939999999998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0.93944399999999995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2965.7738540000009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83.597975000000005</v>
      </c>
      <c r="H27">
        <v>0</v>
      </c>
      <c r="I27">
        <v>0</v>
      </c>
      <c r="J27">
        <v>81.470759999999999</v>
      </c>
      <c r="K27">
        <v>404.796312</v>
      </c>
      <c r="L27">
        <v>674.81782899999996</v>
      </c>
      <c r="M27">
        <v>97.055942999999999</v>
      </c>
      <c r="N27">
        <v>124.384996</v>
      </c>
      <c r="O27">
        <v>63.038967</v>
      </c>
      <c r="P27">
        <v>149.98894999999999</v>
      </c>
      <c r="Q27">
        <v>11.315149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0</v>
      </c>
      <c r="AA27">
        <v>28.045000000000002</v>
      </c>
      <c r="AB27">
        <v>48.499828000000001</v>
      </c>
      <c r="AC27">
        <v>34.831252999999997</v>
      </c>
      <c r="AD27">
        <v>10.858853999999999</v>
      </c>
      <c r="AE27">
        <v>39.450268999999999</v>
      </c>
      <c r="AF27">
        <v>20.750636</v>
      </c>
      <c r="AG27">
        <v>51.870005999999997</v>
      </c>
      <c r="AH27">
        <v>24.515008999999999</v>
      </c>
      <c r="AI27">
        <v>3.814368</v>
      </c>
      <c r="AJ27">
        <v>0</v>
      </c>
      <c r="AK27">
        <v>33.911501000000001</v>
      </c>
      <c r="AL27">
        <v>76.691999999999993</v>
      </c>
      <c r="AM27">
        <v>18.800616999999999</v>
      </c>
      <c r="AN27">
        <v>0.77966899999999995</v>
      </c>
      <c r="AO27">
        <v>0</v>
      </c>
      <c r="AP27">
        <v>0.38429999999999997</v>
      </c>
      <c r="AQ27">
        <v>36.573720999999999</v>
      </c>
      <c r="AR27">
        <v>39.744</v>
      </c>
      <c r="AS27">
        <v>31.958939999999998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0.93944399999999995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2986.356463000001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83.597975000000005</v>
      </c>
      <c r="H28">
        <v>0</v>
      </c>
      <c r="I28">
        <v>0</v>
      </c>
      <c r="J28">
        <v>81.470759999999999</v>
      </c>
      <c r="K28">
        <v>404.796312</v>
      </c>
      <c r="L28">
        <v>674.81782899999996</v>
      </c>
      <c r="M28">
        <v>97.055942999999999</v>
      </c>
      <c r="N28">
        <v>124.384996</v>
      </c>
      <c r="O28">
        <v>63.038967</v>
      </c>
      <c r="P28">
        <v>149.98894999999999</v>
      </c>
      <c r="Q28">
        <v>11.315149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0</v>
      </c>
      <c r="AA28">
        <v>28.045000000000002</v>
      </c>
      <c r="AB28">
        <v>48.499828000000001</v>
      </c>
      <c r="AC28">
        <v>34.831252999999997</v>
      </c>
      <c r="AD28">
        <v>10.858853999999999</v>
      </c>
      <c r="AE28">
        <v>39.450268999999999</v>
      </c>
      <c r="AF28">
        <v>20.750636</v>
      </c>
      <c r="AG28">
        <v>51.870005999999997</v>
      </c>
      <c r="AH28">
        <v>24.515008999999999</v>
      </c>
      <c r="AI28">
        <v>6.1029879999999999</v>
      </c>
      <c r="AJ28">
        <v>0</v>
      </c>
      <c r="AK28">
        <v>33.911501000000001</v>
      </c>
      <c r="AL28">
        <v>76.691999999999993</v>
      </c>
      <c r="AM28">
        <v>18.800616999999999</v>
      </c>
      <c r="AN28">
        <v>0.77966899999999995</v>
      </c>
      <c r="AO28">
        <v>0</v>
      </c>
      <c r="AP28">
        <v>0.38429999999999997</v>
      </c>
      <c r="AQ28">
        <v>36.573720999999999</v>
      </c>
      <c r="AR28">
        <v>39.744</v>
      </c>
      <c r="AS28">
        <v>31.958939999999998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0.93944399999999995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2988.6450830000013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83.597975000000005</v>
      </c>
      <c r="H29">
        <v>0</v>
      </c>
      <c r="I29">
        <v>0</v>
      </c>
      <c r="J29">
        <v>81.470759999999999</v>
      </c>
      <c r="K29">
        <v>404.796312</v>
      </c>
      <c r="L29">
        <v>674.81782899999996</v>
      </c>
      <c r="M29">
        <v>97.055942999999999</v>
      </c>
      <c r="N29">
        <v>124.384996</v>
      </c>
      <c r="O29">
        <v>63.038967</v>
      </c>
      <c r="P29">
        <v>149.98894999999999</v>
      </c>
      <c r="Q29">
        <v>11.315149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0</v>
      </c>
      <c r="AA29">
        <v>28.045000000000002</v>
      </c>
      <c r="AB29">
        <v>48.499828000000001</v>
      </c>
      <c r="AC29">
        <v>34.831252999999997</v>
      </c>
      <c r="AD29">
        <v>10.858853999999999</v>
      </c>
      <c r="AE29">
        <v>39.450268999999999</v>
      </c>
      <c r="AF29">
        <v>20.750636</v>
      </c>
      <c r="AG29">
        <v>51.870005999999997</v>
      </c>
      <c r="AH29">
        <v>24.515008999999999</v>
      </c>
      <c r="AI29">
        <v>39.193389000000003</v>
      </c>
      <c r="AJ29">
        <v>0</v>
      </c>
      <c r="AK29">
        <v>33.911501000000001</v>
      </c>
      <c r="AL29">
        <v>76.691999999999993</v>
      </c>
      <c r="AM29">
        <v>18.800616999999999</v>
      </c>
      <c r="AN29">
        <v>0.77966899999999995</v>
      </c>
      <c r="AO29">
        <v>0</v>
      </c>
      <c r="AP29">
        <v>0.38429999999999997</v>
      </c>
      <c r="AQ29">
        <v>36.573720999999999</v>
      </c>
      <c r="AR29">
        <v>35.328000000000003</v>
      </c>
      <c r="AS29">
        <v>31.958939999999998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0.93944399999999995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3017.319484000001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83.597975000000005</v>
      </c>
      <c r="H30">
        <v>0</v>
      </c>
      <c r="I30">
        <v>0</v>
      </c>
      <c r="J30">
        <v>81.470759999999999</v>
      </c>
      <c r="K30">
        <v>404.796312</v>
      </c>
      <c r="L30">
        <v>674.81782899999996</v>
      </c>
      <c r="M30">
        <v>97.055942999999999</v>
      </c>
      <c r="N30">
        <v>124.384996</v>
      </c>
      <c r="O30">
        <v>63.038967</v>
      </c>
      <c r="P30">
        <v>149.98894999999999</v>
      </c>
      <c r="Q30">
        <v>11.315149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0</v>
      </c>
      <c r="AA30">
        <v>28.045000000000002</v>
      </c>
      <c r="AB30">
        <v>48.499828000000001</v>
      </c>
      <c r="AC30">
        <v>34.831252999999997</v>
      </c>
      <c r="AD30">
        <v>10.858853999999999</v>
      </c>
      <c r="AE30">
        <v>39.450268999999999</v>
      </c>
      <c r="AF30">
        <v>20.750636</v>
      </c>
      <c r="AG30">
        <v>51.870005999999997</v>
      </c>
      <c r="AH30">
        <v>24.515008999999999</v>
      </c>
      <c r="AI30">
        <v>39.193389000000003</v>
      </c>
      <c r="AJ30">
        <v>0</v>
      </c>
      <c r="AK30">
        <v>33.911501000000001</v>
      </c>
      <c r="AL30">
        <v>76.691999999999993</v>
      </c>
      <c r="AM30">
        <v>18.800616999999999</v>
      </c>
      <c r="AN30">
        <v>0.77966899999999995</v>
      </c>
      <c r="AO30">
        <v>0</v>
      </c>
      <c r="AP30">
        <v>0.38429999999999997</v>
      </c>
      <c r="AQ30">
        <v>24.382480999999999</v>
      </c>
      <c r="AR30">
        <v>35.328000000000003</v>
      </c>
      <c r="AS30">
        <v>31.958939999999998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0.93944399999999995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3005.1282440000009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83.597975000000005</v>
      </c>
      <c r="H31">
        <v>0</v>
      </c>
      <c r="I31">
        <v>0</v>
      </c>
      <c r="J31">
        <v>81.470759999999999</v>
      </c>
      <c r="K31">
        <v>404.796312</v>
      </c>
      <c r="L31">
        <v>674.81782899999996</v>
      </c>
      <c r="M31">
        <v>97.055942999999999</v>
      </c>
      <c r="N31">
        <v>124.384996</v>
      </c>
      <c r="O31">
        <v>63.038967</v>
      </c>
      <c r="P31">
        <v>149.98894999999999</v>
      </c>
      <c r="Q31">
        <v>11.315149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0</v>
      </c>
      <c r="AA31">
        <v>28.045000000000002</v>
      </c>
      <c r="AB31">
        <v>48.499828000000001</v>
      </c>
      <c r="AC31">
        <v>34.831252999999997</v>
      </c>
      <c r="AD31">
        <v>10.858853999999999</v>
      </c>
      <c r="AE31">
        <v>39.450268999999999</v>
      </c>
      <c r="AF31">
        <v>20.750636</v>
      </c>
      <c r="AG31">
        <v>51.870005999999997</v>
      </c>
      <c r="AH31">
        <v>24.515008999999999</v>
      </c>
      <c r="AI31">
        <v>39.193389000000003</v>
      </c>
      <c r="AJ31">
        <v>0</v>
      </c>
      <c r="AK31">
        <v>33.911501000000001</v>
      </c>
      <c r="AL31">
        <v>76.691999999999993</v>
      </c>
      <c r="AM31">
        <v>18.800616999999999</v>
      </c>
      <c r="AN31">
        <v>0.77966899999999995</v>
      </c>
      <c r="AO31">
        <v>0</v>
      </c>
      <c r="AP31">
        <v>0.38429999999999997</v>
      </c>
      <c r="AQ31">
        <v>12.031878000000001</v>
      </c>
      <c r="AR31">
        <v>35.328000000000003</v>
      </c>
      <c r="AS31">
        <v>31.958939999999998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0.93944399999999995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2992.7776410000006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83.597975000000005</v>
      </c>
      <c r="H32">
        <v>0</v>
      </c>
      <c r="I32">
        <v>0</v>
      </c>
      <c r="J32">
        <v>81.470759999999999</v>
      </c>
      <c r="K32">
        <v>404.796312</v>
      </c>
      <c r="L32">
        <v>674.81782899999996</v>
      </c>
      <c r="M32">
        <v>97.055942999999999</v>
      </c>
      <c r="N32">
        <v>124.384996</v>
      </c>
      <c r="O32">
        <v>63.038967</v>
      </c>
      <c r="P32">
        <v>149.98894999999999</v>
      </c>
      <c r="Q32">
        <v>11.315149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0</v>
      </c>
      <c r="AA32">
        <v>28.045000000000002</v>
      </c>
      <c r="AB32">
        <v>48.499828000000001</v>
      </c>
      <c r="AC32">
        <v>34.831252999999997</v>
      </c>
      <c r="AD32">
        <v>10.858853999999999</v>
      </c>
      <c r="AE32">
        <v>39.450268999999999</v>
      </c>
      <c r="AF32">
        <v>9.222505</v>
      </c>
      <c r="AG32">
        <v>51.870005999999997</v>
      </c>
      <c r="AH32">
        <v>24.515008999999999</v>
      </c>
      <c r="AI32">
        <v>39.193389000000003</v>
      </c>
      <c r="AJ32">
        <v>0</v>
      </c>
      <c r="AK32">
        <v>33.911501000000001</v>
      </c>
      <c r="AL32">
        <v>76.691999999999993</v>
      </c>
      <c r="AM32">
        <v>18.800616999999999</v>
      </c>
      <c r="AN32">
        <v>0.77966899999999995</v>
      </c>
      <c r="AO32">
        <v>0</v>
      </c>
      <c r="AP32">
        <v>0.38429999999999997</v>
      </c>
      <c r="AQ32">
        <v>0</v>
      </c>
      <c r="AR32">
        <v>35.328000000000003</v>
      </c>
      <c r="AS32">
        <v>31.958939999999998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0.93944399999999995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2969.2176320000008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83.597975000000005</v>
      </c>
      <c r="H33">
        <v>0</v>
      </c>
      <c r="I33">
        <v>0</v>
      </c>
      <c r="J33">
        <v>81.470759999999999</v>
      </c>
      <c r="K33">
        <v>404.796312</v>
      </c>
      <c r="L33">
        <v>674.81782899999996</v>
      </c>
      <c r="M33">
        <v>97.055942999999999</v>
      </c>
      <c r="N33">
        <v>124.384996</v>
      </c>
      <c r="O33">
        <v>63.038967</v>
      </c>
      <c r="P33">
        <v>149.98894999999999</v>
      </c>
      <c r="Q33">
        <v>11.315149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0</v>
      </c>
      <c r="AA33">
        <v>28.045000000000002</v>
      </c>
      <c r="AB33">
        <v>48.499828000000001</v>
      </c>
      <c r="AC33">
        <v>34.831252999999997</v>
      </c>
      <c r="AD33">
        <v>10.858853999999999</v>
      </c>
      <c r="AE33">
        <v>39.450268999999999</v>
      </c>
      <c r="AF33">
        <v>9.222505</v>
      </c>
      <c r="AG33">
        <v>51.870005999999997</v>
      </c>
      <c r="AH33">
        <v>24.515008999999999</v>
      </c>
      <c r="AI33">
        <v>39.193389000000003</v>
      </c>
      <c r="AJ33">
        <v>0</v>
      </c>
      <c r="AK33">
        <v>33.911501000000001</v>
      </c>
      <c r="AL33">
        <v>76.691999999999993</v>
      </c>
      <c r="AM33">
        <v>18.800616999999999</v>
      </c>
      <c r="AN33">
        <v>0.77966899999999995</v>
      </c>
      <c r="AO33">
        <v>0</v>
      </c>
      <c r="AP33">
        <v>0.38429999999999997</v>
      </c>
      <c r="AQ33">
        <v>0</v>
      </c>
      <c r="AR33">
        <v>39.744</v>
      </c>
      <c r="AS33">
        <v>30.360993000000001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0.93944399999999995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2972.0356850000007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83.597975000000005</v>
      </c>
      <c r="H34">
        <v>0</v>
      </c>
      <c r="I34">
        <v>0</v>
      </c>
      <c r="J34">
        <v>81.470759999999999</v>
      </c>
      <c r="K34">
        <v>404.796312</v>
      </c>
      <c r="L34">
        <v>674.81782899999996</v>
      </c>
      <c r="M34">
        <v>97.055942999999999</v>
      </c>
      <c r="N34">
        <v>124.384996</v>
      </c>
      <c r="O34">
        <v>63.038967</v>
      </c>
      <c r="P34">
        <v>149.98894999999999</v>
      </c>
      <c r="Q34">
        <v>11.315149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0</v>
      </c>
      <c r="AA34">
        <v>28.045000000000002</v>
      </c>
      <c r="AB34">
        <v>48.499828000000001</v>
      </c>
      <c r="AC34">
        <v>34.831252999999997</v>
      </c>
      <c r="AD34">
        <v>0</v>
      </c>
      <c r="AE34">
        <v>39.450268999999999</v>
      </c>
      <c r="AF34">
        <v>9.222505</v>
      </c>
      <c r="AG34">
        <v>51.870005999999997</v>
      </c>
      <c r="AH34">
        <v>2.228637</v>
      </c>
      <c r="AI34">
        <v>39.193389000000003</v>
      </c>
      <c r="AJ34">
        <v>0</v>
      </c>
      <c r="AK34">
        <v>33.911501000000001</v>
      </c>
      <c r="AL34">
        <v>76.691999999999993</v>
      </c>
      <c r="AM34">
        <v>18.800616999999999</v>
      </c>
      <c r="AN34">
        <v>0.77966899999999995</v>
      </c>
      <c r="AO34">
        <v>0</v>
      </c>
      <c r="AP34">
        <v>0.38429999999999997</v>
      </c>
      <c r="AQ34">
        <v>0</v>
      </c>
      <c r="AR34">
        <v>39.744</v>
      </c>
      <c r="AS34">
        <v>30.360993000000001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9.2404E-2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2938.0434190000005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83.597975000000005</v>
      </c>
      <c r="H35">
        <v>0</v>
      </c>
      <c r="I35">
        <v>0</v>
      </c>
      <c r="J35">
        <v>81.470759999999999</v>
      </c>
      <c r="K35">
        <v>404.796312</v>
      </c>
      <c r="L35">
        <v>674.81782899999996</v>
      </c>
      <c r="M35">
        <v>97.055942999999999</v>
      </c>
      <c r="N35">
        <v>124.384996</v>
      </c>
      <c r="O35">
        <v>63.038967</v>
      </c>
      <c r="P35">
        <v>149.98894999999999</v>
      </c>
      <c r="Q35">
        <v>11.315149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0</v>
      </c>
      <c r="AA35">
        <v>28.045000000000002</v>
      </c>
      <c r="AB35">
        <v>48.499828000000001</v>
      </c>
      <c r="AC35">
        <v>34.831252999999997</v>
      </c>
      <c r="AD35">
        <v>0</v>
      </c>
      <c r="AE35">
        <v>39.450268999999999</v>
      </c>
      <c r="AF35">
        <v>9.222505</v>
      </c>
      <c r="AG35">
        <v>51.870005999999997</v>
      </c>
      <c r="AH35">
        <v>0</v>
      </c>
      <c r="AI35">
        <v>6.1029879999999999</v>
      </c>
      <c r="AJ35">
        <v>0</v>
      </c>
      <c r="AK35">
        <v>33.911501000000001</v>
      </c>
      <c r="AL35">
        <v>76.691999999999993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35.328000000000003</v>
      </c>
      <c r="AS35">
        <v>30.360993000000001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0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2896.7889400000004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83.597975000000005</v>
      </c>
      <c r="H36">
        <v>0</v>
      </c>
      <c r="I36">
        <v>0</v>
      </c>
      <c r="J36">
        <v>81.470759999999999</v>
      </c>
      <c r="K36">
        <v>404.796312</v>
      </c>
      <c r="L36">
        <v>674.81782899999996</v>
      </c>
      <c r="M36">
        <v>97.055942999999999</v>
      </c>
      <c r="N36">
        <v>124.384996</v>
      </c>
      <c r="O36">
        <v>63.038967</v>
      </c>
      <c r="P36">
        <v>149.98894999999999</v>
      </c>
      <c r="Q36">
        <v>11.315149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0</v>
      </c>
      <c r="AA36">
        <v>28.045000000000002</v>
      </c>
      <c r="AB36">
        <v>48.499828000000001</v>
      </c>
      <c r="AC36">
        <v>34.831252999999997</v>
      </c>
      <c r="AD36">
        <v>0</v>
      </c>
      <c r="AE36">
        <v>39.450268999999999</v>
      </c>
      <c r="AF36">
        <v>9.222505</v>
      </c>
      <c r="AG36">
        <v>51.870005999999997</v>
      </c>
      <c r="AH36">
        <v>0</v>
      </c>
      <c r="AI36">
        <v>3.814368</v>
      </c>
      <c r="AJ36">
        <v>0</v>
      </c>
      <c r="AK36">
        <v>33.911501000000001</v>
      </c>
      <c r="AL36">
        <v>76.691999999999993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35.328000000000003</v>
      </c>
      <c r="AS36">
        <v>30.360993000000001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0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2894.5003200000001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83.597975000000005</v>
      </c>
      <c r="H37">
        <v>0</v>
      </c>
      <c r="I37">
        <v>0</v>
      </c>
      <c r="J37">
        <v>81.470759999999999</v>
      </c>
      <c r="K37">
        <v>404.796312</v>
      </c>
      <c r="L37">
        <v>674.81782899999996</v>
      </c>
      <c r="M37">
        <v>97.055942999999999</v>
      </c>
      <c r="N37">
        <v>124.384996</v>
      </c>
      <c r="O37">
        <v>63.038967</v>
      </c>
      <c r="P37">
        <v>149.98894999999999</v>
      </c>
      <c r="Q37">
        <v>11.315149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0</v>
      </c>
      <c r="AA37">
        <v>28.045000000000002</v>
      </c>
      <c r="AB37">
        <v>48.499828000000001</v>
      </c>
      <c r="AC37">
        <v>34.831252999999997</v>
      </c>
      <c r="AD37">
        <v>0</v>
      </c>
      <c r="AE37">
        <v>39.450268999999999</v>
      </c>
      <c r="AF37">
        <v>9.222505</v>
      </c>
      <c r="AG37">
        <v>51.870005999999997</v>
      </c>
      <c r="AH37">
        <v>0</v>
      </c>
      <c r="AI37">
        <v>0</v>
      </c>
      <c r="AJ37">
        <v>0</v>
      </c>
      <c r="AK37">
        <v>33.911501000000001</v>
      </c>
      <c r="AL37">
        <v>76.691999999999993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35.328000000000003</v>
      </c>
      <c r="AS37">
        <v>30.360993000000001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2890.6859520000003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83.597975000000005</v>
      </c>
      <c r="H38">
        <v>0</v>
      </c>
      <c r="I38">
        <v>0</v>
      </c>
      <c r="J38">
        <v>81.470759999999999</v>
      </c>
      <c r="K38">
        <v>404.796312</v>
      </c>
      <c r="L38">
        <v>674.81782899999996</v>
      </c>
      <c r="M38">
        <v>97.055942999999999</v>
      </c>
      <c r="N38">
        <v>124.384996</v>
      </c>
      <c r="O38">
        <v>63.038967</v>
      </c>
      <c r="P38">
        <v>149.98894999999999</v>
      </c>
      <c r="Q38">
        <v>11.315149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0</v>
      </c>
      <c r="AA38">
        <v>28.045000000000002</v>
      </c>
      <c r="AB38">
        <v>48.499828000000001</v>
      </c>
      <c r="AC38">
        <v>34.831252999999997</v>
      </c>
      <c r="AD38">
        <v>0</v>
      </c>
      <c r="AE38">
        <v>39.450268999999999</v>
      </c>
      <c r="AF38">
        <v>9.222505</v>
      </c>
      <c r="AG38">
        <v>51.870005999999997</v>
      </c>
      <c r="AH38">
        <v>0</v>
      </c>
      <c r="AI38">
        <v>0</v>
      </c>
      <c r="AJ38">
        <v>0</v>
      </c>
      <c r="AK38">
        <v>33.911501000000001</v>
      </c>
      <c r="AL38">
        <v>76.691999999999993</v>
      </c>
      <c r="AM38">
        <v>18.800616999999999</v>
      </c>
      <c r="AN38">
        <v>0.77966899999999995</v>
      </c>
      <c r="AO38">
        <v>0</v>
      </c>
      <c r="AP38">
        <v>0</v>
      </c>
      <c r="AQ38">
        <v>0</v>
      </c>
      <c r="AR38">
        <v>35.328000000000003</v>
      </c>
      <c r="AS38">
        <v>30.360993000000001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2890.6859520000003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83.597975000000005</v>
      </c>
      <c r="H39">
        <v>0</v>
      </c>
      <c r="I39">
        <v>0</v>
      </c>
      <c r="J39">
        <v>81.470759999999999</v>
      </c>
      <c r="K39">
        <v>404.796312</v>
      </c>
      <c r="L39">
        <v>674.81782899999996</v>
      </c>
      <c r="M39">
        <v>97.055942999999999</v>
      </c>
      <c r="N39">
        <v>124.384996</v>
      </c>
      <c r="O39">
        <v>63.038967</v>
      </c>
      <c r="P39">
        <v>149.98894999999999</v>
      </c>
      <c r="Q39">
        <v>11.315149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0</v>
      </c>
      <c r="AA39">
        <v>28.045000000000002</v>
      </c>
      <c r="AB39">
        <v>48.499828000000001</v>
      </c>
      <c r="AC39">
        <v>34.831252999999997</v>
      </c>
      <c r="AD39">
        <v>0</v>
      </c>
      <c r="AE39">
        <v>39.450268999999999</v>
      </c>
      <c r="AF39">
        <v>9.222505</v>
      </c>
      <c r="AG39">
        <v>51.870005999999997</v>
      </c>
      <c r="AH39">
        <v>0</v>
      </c>
      <c r="AI39">
        <v>0</v>
      </c>
      <c r="AJ39">
        <v>0</v>
      </c>
      <c r="AK39">
        <v>33.911501000000001</v>
      </c>
      <c r="AL39">
        <v>76.691999999999993</v>
      </c>
      <c r="AM39">
        <v>18.800616999999999</v>
      </c>
      <c r="AN39">
        <v>0.77966899999999995</v>
      </c>
      <c r="AO39">
        <v>0</v>
      </c>
      <c r="AP39">
        <v>6.6612</v>
      </c>
      <c r="AQ39">
        <v>0</v>
      </c>
      <c r="AR39">
        <v>39.744</v>
      </c>
      <c r="AS39">
        <v>30.360993000000001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2901.7631520000004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83.597975000000005</v>
      </c>
      <c r="H40">
        <v>0</v>
      </c>
      <c r="I40">
        <v>0</v>
      </c>
      <c r="J40">
        <v>81.470759999999999</v>
      </c>
      <c r="K40">
        <v>404.796312</v>
      </c>
      <c r="L40">
        <v>674.81782899999996</v>
      </c>
      <c r="M40">
        <v>97.055942999999999</v>
      </c>
      <c r="N40">
        <v>124.384996</v>
      </c>
      <c r="O40">
        <v>63.038967</v>
      </c>
      <c r="P40">
        <v>149.98894999999999</v>
      </c>
      <c r="Q40">
        <v>11.315149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0</v>
      </c>
      <c r="AA40">
        <v>28.045000000000002</v>
      </c>
      <c r="AB40">
        <v>48.499828000000001</v>
      </c>
      <c r="AC40">
        <v>34.831252999999997</v>
      </c>
      <c r="AD40">
        <v>0</v>
      </c>
      <c r="AE40">
        <v>39.450268999999999</v>
      </c>
      <c r="AF40">
        <v>9.222505</v>
      </c>
      <c r="AG40">
        <v>51.870005999999997</v>
      </c>
      <c r="AH40">
        <v>0</v>
      </c>
      <c r="AI40">
        <v>0</v>
      </c>
      <c r="AJ40">
        <v>0</v>
      </c>
      <c r="AK40">
        <v>33.911501000000001</v>
      </c>
      <c r="AL40">
        <v>76.691999999999993</v>
      </c>
      <c r="AM40">
        <v>18.800616999999999</v>
      </c>
      <c r="AN40">
        <v>0.77966899999999995</v>
      </c>
      <c r="AO40">
        <v>0</v>
      </c>
      <c r="AP40">
        <v>6.6612</v>
      </c>
      <c r="AQ40">
        <v>0</v>
      </c>
      <c r="AR40">
        <v>39.744</v>
      </c>
      <c r="AS40">
        <v>31.958939999999998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2903.3610990000006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83.597975000000005</v>
      </c>
      <c r="H41">
        <v>0</v>
      </c>
      <c r="I41">
        <v>0</v>
      </c>
      <c r="J41">
        <v>81.470759999999999</v>
      </c>
      <c r="K41">
        <v>404.796312</v>
      </c>
      <c r="L41">
        <v>674.81782899999996</v>
      </c>
      <c r="M41">
        <v>97.055942999999999</v>
      </c>
      <c r="N41">
        <v>124.384996</v>
      </c>
      <c r="O41">
        <v>63.038967</v>
      </c>
      <c r="P41">
        <v>149.98894999999999</v>
      </c>
      <c r="Q41">
        <v>11.315149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0</v>
      </c>
      <c r="AA41">
        <v>28.045000000000002</v>
      </c>
      <c r="AB41">
        <v>48.499828000000001</v>
      </c>
      <c r="AC41">
        <v>23.197434999999999</v>
      </c>
      <c r="AD41">
        <v>0</v>
      </c>
      <c r="AE41">
        <v>39.450268999999999</v>
      </c>
      <c r="AF41">
        <v>9.222505</v>
      </c>
      <c r="AG41">
        <v>51.870005999999997</v>
      </c>
      <c r="AH41">
        <v>0</v>
      </c>
      <c r="AI41">
        <v>0</v>
      </c>
      <c r="AJ41">
        <v>0</v>
      </c>
      <c r="AK41">
        <v>33.911501000000001</v>
      </c>
      <c r="AL41">
        <v>76.691999999999993</v>
      </c>
      <c r="AM41">
        <v>18.800616999999999</v>
      </c>
      <c r="AN41">
        <v>0.77966899999999995</v>
      </c>
      <c r="AO41">
        <v>0</v>
      </c>
      <c r="AP41">
        <v>6.6612</v>
      </c>
      <c r="AQ41">
        <v>0</v>
      </c>
      <c r="AR41">
        <v>35.328000000000003</v>
      </c>
      <c r="AS41">
        <v>31.958939999999998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2887.3112810000007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83.597975000000005</v>
      </c>
      <c r="H42">
        <v>0</v>
      </c>
      <c r="I42">
        <v>0</v>
      </c>
      <c r="J42">
        <v>81.470759999999999</v>
      </c>
      <c r="K42">
        <v>404.796312</v>
      </c>
      <c r="L42">
        <v>674.81782899999996</v>
      </c>
      <c r="M42">
        <v>97.055942999999999</v>
      </c>
      <c r="N42">
        <v>124.384996</v>
      </c>
      <c r="O42">
        <v>63.038967</v>
      </c>
      <c r="P42">
        <v>149.98894999999999</v>
      </c>
      <c r="Q42">
        <v>11.315149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0</v>
      </c>
      <c r="AA42">
        <v>28.045000000000002</v>
      </c>
      <c r="AB42">
        <v>48.499828000000001</v>
      </c>
      <c r="AC42">
        <v>23.197434999999999</v>
      </c>
      <c r="AD42">
        <v>0</v>
      </c>
      <c r="AE42">
        <v>39.450268999999999</v>
      </c>
      <c r="AF42">
        <v>9.222505</v>
      </c>
      <c r="AG42">
        <v>51.870005999999997</v>
      </c>
      <c r="AH42">
        <v>0</v>
      </c>
      <c r="AI42">
        <v>0</v>
      </c>
      <c r="AJ42">
        <v>0</v>
      </c>
      <c r="AK42">
        <v>33.911501000000001</v>
      </c>
      <c r="AL42">
        <v>76.691999999999993</v>
      </c>
      <c r="AM42">
        <v>18.800616999999999</v>
      </c>
      <c r="AN42">
        <v>0.77966899999999995</v>
      </c>
      <c r="AO42">
        <v>0</v>
      </c>
      <c r="AP42">
        <v>6.6612</v>
      </c>
      <c r="AQ42">
        <v>0</v>
      </c>
      <c r="AR42">
        <v>35.328000000000003</v>
      </c>
      <c r="AS42">
        <v>31.958939999999998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2887.3112810000007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83.597975000000005</v>
      </c>
      <c r="H43">
        <v>0</v>
      </c>
      <c r="I43">
        <v>0</v>
      </c>
      <c r="J43">
        <v>80.791837000000001</v>
      </c>
      <c r="K43">
        <v>509.74350399999997</v>
      </c>
      <c r="L43">
        <v>674.81782899999996</v>
      </c>
      <c r="M43">
        <v>97.055942999999999</v>
      </c>
      <c r="N43">
        <v>124.384996</v>
      </c>
      <c r="O43">
        <v>63.038967</v>
      </c>
      <c r="P43">
        <v>149.98894999999999</v>
      </c>
      <c r="Q43">
        <v>11.315149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0</v>
      </c>
      <c r="AA43">
        <v>28.045000000000002</v>
      </c>
      <c r="AB43">
        <v>48.499828000000001</v>
      </c>
      <c r="AC43">
        <v>23.197434999999999</v>
      </c>
      <c r="AD43">
        <v>0</v>
      </c>
      <c r="AE43">
        <v>39.450268999999999</v>
      </c>
      <c r="AF43">
        <v>9.222505</v>
      </c>
      <c r="AG43">
        <v>51.870005999999997</v>
      </c>
      <c r="AH43">
        <v>0</v>
      </c>
      <c r="AI43">
        <v>0</v>
      </c>
      <c r="AJ43">
        <v>0</v>
      </c>
      <c r="AK43">
        <v>33.911501000000001</v>
      </c>
      <c r="AL43">
        <v>80.759</v>
      </c>
      <c r="AM43">
        <v>18.800616999999999</v>
      </c>
      <c r="AN43">
        <v>0.77966899999999995</v>
      </c>
      <c r="AO43">
        <v>0</v>
      </c>
      <c r="AP43">
        <v>0</v>
      </c>
      <c r="AQ43">
        <v>0</v>
      </c>
      <c r="AR43">
        <v>35.328000000000003</v>
      </c>
      <c r="AS43">
        <v>31.958939999999998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2988.9853500000004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83.597975000000005</v>
      </c>
      <c r="H44">
        <v>0</v>
      </c>
      <c r="I44">
        <v>0</v>
      </c>
      <c r="J44">
        <v>80.791837000000001</v>
      </c>
      <c r="K44">
        <v>614.690696</v>
      </c>
      <c r="L44">
        <v>674.81782899999996</v>
      </c>
      <c r="M44">
        <v>97.055942999999999</v>
      </c>
      <c r="N44">
        <v>124.384996</v>
      </c>
      <c r="O44">
        <v>63.038967</v>
      </c>
      <c r="P44">
        <v>149.98894999999999</v>
      </c>
      <c r="Q44">
        <v>11.315149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0</v>
      </c>
      <c r="AA44">
        <v>28.045000000000002</v>
      </c>
      <c r="AB44">
        <v>48.499828000000001</v>
      </c>
      <c r="AC44">
        <v>23.197434999999999</v>
      </c>
      <c r="AD44">
        <v>0</v>
      </c>
      <c r="AE44">
        <v>39.450268999999999</v>
      </c>
      <c r="AF44">
        <v>9.222505</v>
      </c>
      <c r="AG44">
        <v>51.870005999999997</v>
      </c>
      <c r="AH44">
        <v>0</v>
      </c>
      <c r="AI44">
        <v>0</v>
      </c>
      <c r="AJ44">
        <v>0</v>
      </c>
      <c r="AK44">
        <v>33.911501000000001</v>
      </c>
      <c r="AL44">
        <v>80.759</v>
      </c>
      <c r="AM44">
        <v>18.800616999999999</v>
      </c>
      <c r="AN44">
        <v>0.77966899999999995</v>
      </c>
      <c r="AO44">
        <v>0</v>
      </c>
      <c r="AP44">
        <v>0</v>
      </c>
      <c r="AQ44">
        <v>0</v>
      </c>
      <c r="AR44">
        <v>35.328000000000003</v>
      </c>
      <c r="AS44">
        <v>31.958939999999998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3093.9325420000005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80.791837000000001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63.038967</v>
      </c>
      <c r="P45">
        <v>149.98894999999999</v>
      </c>
      <c r="Q45">
        <v>11.315149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0</v>
      </c>
      <c r="AA45">
        <v>28.045000000000002</v>
      </c>
      <c r="AB45">
        <v>48.499828000000001</v>
      </c>
      <c r="AC45">
        <v>23.197434999999999</v>
      </c>
      <c r="AD45">
        <v>0</v>
      </c>
      <c r="AE45">
        <v>39.450268999999999</v>
      </c>
      <c r="AF45">
        <v>9.222505</v>
      </c>
      <c r="AG45">
        <v>51.870005999999997</v>
      </c>
      <c r="AH45">
        <v>0</v>
      </c>
      <c r="AI45">
        <v>0</v>
      </c>
      <c r="AJ45">
        <v>0</v>
      </c>
      <c r="AK45">
        <v>33.911501000000001</v>
      </c>
      <c r="AL45">
        <v>80.759</v>
      </c>
      <c r="AM45">
        <v>18.800616999999999</v>
      </c>
      <c r="AN45">
        <v>0.77966899999999995</v>
      </c>
      <c r="AO45">
        <v>0</v>
      </c>
      <c r="AP45">
        <v>0</v>
      </c>
      <c r="AQ45">
        <v>0</v>
      </c>
      <c r="AR45">
        <v>39.744</v>
      </c>
      <c r="AS45">
        <v>31.958939999999998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3166.3547380000009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80.791837000000001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63.038967</v>
      </c>
      <c r="P46">
        <v>149.98894999999999</v>
      </c>
      <c r="Q46">
        <v>11.315149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0</v>
      </c>
      <c r="AA46">
        <v>28.045000000000002</v>
      </c>
      <c r="AB46">
        <v>48.499828000000001</v>
      </c>
      <c r="AC46">
        <v>23.197434999999999</v>
      </c>
      <c r="AD46">
        <v>0</v>
      </c>
      <c r="AE46">
        <v>39.450268999999999</v>
      </c>
      <c r="AF46">
        <v>9.222505</v>
      </c>
      <c r="AG46">
        <v>51.870005999999997</v>
      </c>
      <c r="AH46">
        <v>0</v>
      </c>
      <c r="AI46">
        <v>0</v>
      </c>
      <c r="AJ46">
        <v>0</v>
      </c>
      <c r="AK46">
        <v>33.911501000000001</v>
      </c>
      <c r="AL46">
        <v>80.759</v>
      </c>
      <c r="AM46">
        <v>18.800616999999999</v>
      </c>
      <c r="AN46">
        <v>0.77966899999999995</v>
      </c>
      <c r="AO46">
        <v>0</v>
      </c>
      <c r="AP46">
        <v>0</v>
      </c>
      <c r="AQ46">
        <v>0</v>
      </c>
      <c r="AR46">
        <v>39.744</v>
      </c>
      <c r="AS46">
        <v>31.958939999999998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3166.3547380000009</v>
      </c>
    </row>
    <row r="47" spans="1:117">
      <c r="A47" t="s">
        <v>89</v>
      </c>
      <c r="B47">
        <v>0</v>
      </c>
      <c r="C47">
        <v>0</v>
      </c>
      <c r="D47">
        <v>51.485129000000001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80.791837000000001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63.038967</v>
      </c>
      <c r="P47">
        <v>149.98894999999999</v>
      </c>
      <c r="Q47">
        <v>11.315149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0</v>
      </c>
      <c r="AA47">
        <v>28.045000000000002</v>
      </c>
      <c r="AB47">
        <v>48.499828000000001</v>
      </c>
      <c r="AC47">
        <v>23.197434999999999</v>
      </c>
      <c r="AD47">
        <v>0</v>
      </c>
      <c r="AE47">
        <v>39.450268999999999</v>
      </c>
      <c r="AF47">
        <v>9.222505</v>
      </c>
      <c r="AG47">
        <v>51.870005999999997</v>
      </c>
      <c r="AH47">
        <v>0</v>
      </c>
      <c r="AI47">
        <v>0</v>
      </c>
      <c r="AJ47">
        <v>0</v>
      </c>
      <c r="AK47">
        <v>33.911501000000001</v>
      </c>
      <c r="AL47">
        <v>80.759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13.247999999999999</v>
      </c>
      <c r="AS47">
        <v>31.958939999999998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3139.8587380000008</v>
      </c>
    </row>
    <row r="48" spans="1:117">
      <c r="A48" t="s">
        <v>90</v>
      </c>
      <c r="B48">
        <v>0</v>
      </c>
      <c r="C48">
        <v>0</v>
      </c>
      <c r="D48">
        <v>51.485129000000001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80.791837000000001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63.038967</v>
      </c>
      <c r="P48">
        <v>149.98894999999999</v>
      </c>
      <c r="Q48">
        <v>11.315149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0</v>
      </c>
      <c r="AA48">
        <v>28.045000000000002</v>
      </c>
      <c r="AB48">
        <v>48.499828000000001</v>
      </c>
      <c r="AC48">
        <v>23.197434999999999</v>
      </c>
      <c r="AD48">
        <v>0</v>
      </c>
      <c r="AE48">
        <v>39.450268999999999</v>
      </c>
      <c r="AF48">
        <v>9.222505</v>
      </c>
      <c r="AG48">
        <v>51.870005999999997</v>
      </c>
      <c r="AH48">
        <v>0</v>
      </c>
      <c r="AI48">
        <v>0</v>
      </c>
      <c r="AJ48">
        <v>0</v>
      </c>
      <c r="AK48">
        <v>33.911501000000001</v>
      </c>
      <c r="AL48">
        <v>80.759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4.4160000000000004</v>
      </c>
      <c r="AS48">
        <v>31.958939999999998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3131.0267380000009</v>
      </c>
    </row>
    <row r="49" spans="1:117">
      <c r="A49" t="s">
        <v>91</v>
      </c>
      <c r="B49">
        <v>0</v>
      </c>
      <c r="C49">
        <v>0</v>
      </c>
      <c r="D49">
        <v>51.485129000000001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75.360453000000007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63.038967</v>
      </c>
      <c r="P49">
        <v>149.98894999999999</v>
      </c>
      <c r="Q49">
        <v>11.315149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0</v>
      </c>
      <c r="AA49">
        <v>28.045000000000002</v>
      </c>
      <c r="AB49">
        <v>48.499828000000001</v>
      </c>
      <c r="AC49">
        <v>23.197434999999999</v>
      </c>
      <c r="AD49">
        <v>0</v>
      </c>
      <c r="AE49">
        <v>39.450268999999999</v>
      </c>
      <c r="AF49">
        <v>9.222505</v>
      </c>
      <c r="AG49">
        <v>51.870005999999997</v>
      </c>
      <c r="AH49">
        <v>0</v>
      </c>
      <c r="AI49">
        <v>0</v>
      </c>
      <c r="AJ49">
        <v>0</v>
      </c>
      <c r="AK49">
        <v>33.911501000000001</v>
      </c>
      <c r="AL49">
        <v>80.759</v>
      </c>
      <c r="AM49">
        <v>19.504688000000002</v>
      </c>
      <c r="AN49">
        <v>0.77966899999999995</v>
      </c>
      <c r="AO49">
        <v>0</v>
      </c>
      <c r="AP49">
        <v>0</v>
      </c>
      <c r="AQ49">
        <v>0</v>
      </c>
      <c r="AR49">
        <v>4.4160000000000004</v>
      </c>
      <c r="AS49">
        <v>31.958939999999998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3126.2994250000011</v>
      </c>
    </row>
    <row r="50" spans="1:117">
      <c r="A50" t="s">
        <v>92</v>
      </c>
      <c r="B50">
        <v>0</v>
      </c>
      <c r="C50">
        <v>0</v>
      </c>
      <c r="D50">
        <v>51.485129000000001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75.360453000000007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63.038967</v>
      </c>
      <c r="P50">
        <v>149.98894999999999</v>
      </c>
      <c r="Q50">
        <v>11.315149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0</v>
      </c>
      <c r="AA50">
        <v>28.045000000000002</v>
      </c>
      <c r="AB50">
        <v>48.499828000000001</v>
      </c>
      <c r="AC50">
        <v>23.197434999999999</v>
      </c>
      <c r="AD50">
        <v>0</v>
      </c>
      <c r="AE50">
        <v>39.450268999999999</v>
      </c>
      <c r="AF50">
        <v>9.222505</v>
      </c>
      <c r="AG50">
        <v>51.870005999999997</v>
      </c>
      <c r="AH50">
        <v>0</v>
      </c>
      <c r="AI50">
        <v>0</v>
      </c>
      <c r="AJ50">
        <v>0</v>
      </c>
      <c r="AK50">
        <v>33.911501000000001</v>
      </c>
      <c r="AL50">
        <v>80.759</v>
      </c>
      <c r="AM50">
        <v>19.504688000000002</v>
      </c>
      <c r="AN50">
        <v>0.77966899999999995</v>
      </c>
      <c r="AO50">
        <v>0</v>
      </c>
      <c r="AP50">
        <v>0</v>
      </c>
      <c r="AQ50">
        <v>0</v>
      </c>
      <c r="AR50">
        <v>13.247999999999999</v>
      </c>
      <c r="AS50">
        <v>31.958939999999998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3135.1314250000009</v>
      </c>
    </row>
    <row r="51" spans="1:117">
      <c r="A51" t="s">
        <v>93</v>
      </c>
      <c r="B51">
        <v>0</v>
      </c>
      <c r="C51">
        <v>0</v>
      </c>
      <c r="D51">
        <v>48.226576999999999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75.360453000000007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63.038967</v>
      </c>
      <c r="P51">
        <v>149.98894999999999</v>
      </c>
      <c r="Q51">
        <v>11.315149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0</v>
      </c>
      <c r="AA51">
        <v>28.045000000000002</v>
      </c>
      <c r="AB51">
        <v>48.499828000000001</v>
      </c>
      <c r="AC51">
        <v>23.197434999999999</v>
      </c>
      <c r="AD51">
        <v>0</v>
      </c>
      <c r="AE51">
        <v>39.450268999999999</v>
      </c>
      <c r="AF51">
        <v>9.222505</v>
      </c>
      <c r="AG51">
        <v>51.870005999999997</v>
      </c>
      <c r="AH51">
        <v>0</v>
      </c>
      <c r="AI51">
        <v>0</v>
      </c>
      <c r="AJ51">
        <v>0</v>
      </c>
      <c r="AK51">
        <v>33.911501000000001</v>
      </c>
      <c r="AL51">
        <v>79.376220000000004</v>
      </c>
      <c r="AM51">
        <v>19.504688000000002</v>
      </c>
      <c r="AN51">
        <v>0.77966899999999995</v>
      </c>
      <c r="AO51">
        <v>0</v>
      </c>
      <c r="AP51">
        <v>0</v>
      </c>
      <c r="AQ51">
        <v>0</v>
      </c>
      <c r="AR51">
        <v>35.328000000000003</v>
      </c>
      <c r="AS51">
        <v>31.958939999999998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3152.5700930000007</v>
      </c>
    </row>
    <row r="52" spans="1:117">
      <c r="A52" t="s">
        <v>94</v>
      </c>
      <c r="B52">
        <v>0</v>
      </c>
      <c r="C52">
        <v>0</v>
      </c>
      <c r="D52">
        <v>48.226576999999999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75.360453000000007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63.038967</v>
      </c>
      <c r="P52">
        <v>149.98894999999999</v>
      </c>
      <c r="Q52">
        <v>11.315149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0</v>
      </c>
      <c r="AA52">
        <v>28.045000000000002</v>
      </c>
      <c r="AB52">
        <v>48.499828000000001</v>
      </c>
      <c r="AC52">
        <v>23.197434999999999</v>
      </c>
      <c r="AD52">
        <v>0</v>
      </c>
      <c r="AE52">
        <v>39.450268999999999</v>
      </c>
      <c r="AF52">
        <v>9.222505</v>
      </c>
      <c r="AG52">
        <v>51.870005999999997</v>
      </c>
      <c r="AH52">
        <v>0</v>
      </c>
      <c r="AI52">
        <v>0</v>
      </c>
      <c r="AJ52">
        <v>0</v>
      </c>
      <c r="AK52">
        <v>33.911501000000001</v>
      </c>
      <c r="AL52">
        <v>79.376220000000004</v>
      </c>
      <c r="AM52">
        <v>19.504688000000002</v>
      </c>
      <c r="AN52">
        <v>0.77966899999999995</v>
      </c>
      <c r="AO52">
        <v>0</v>
      </c>
      <c r="AP52">
        <v>0</v>
      </c>
      <c r="AQ52">
        <v>0</v>
      </c>
      <c r="AR52">
        <v>35.328000000000003</v>
      </c>
      <c r="AS52">
        <v>31.958939999999998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3152.5700930000007</v>
      </c>
    </row>
    <row r="53" spans="1:117">
      <c r="A53" t="s">
        <v>95</v>
      </c>
      <c r="B53">
        <v>0</v>
      </c>
      <c r="C53">
        <v>0</v>
      </c>
      <c r="D53">
        <v>48.226576999999999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75.360453000000007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63.038967</v>
      </c>
      <c r="P53">
        <v>149.98894999999999</v>
      </c>
      <c r="Q53">
        <v>11.315149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0</v>
      </c>
      <c r="AA53">
        <v>28.045000000000002</v>
      </c>
      <c r="AB53">
        <v>48.499828000000001</v>
      </c>
      <c r="AC53">
        <v>23.197434999999999</v>
      </c>
      <c r="AD53">
        <v>0</v>
      </c>
      <c r="AE53">
        <v>39.450268999999999</v>
      </c>
      <c r="AF53">
        <v>9.222505</v>
      </c>
      <c r="AG53">
        <v>51.870005999999997</v>
      </c>
      <c r="AH53">
        <v>0</v>
      </c>
      <c r="AI53">
        <v>0</v>
      </c>
      <c r="AJ53">
        <v>0</v>
      </c>
      <c r="AK53">
        <v>33.911501000000001</v>
      </c>
      <c r="AL53">
        <v>79.376220000000004</v>
      </c>
      <c r="AM53">
        <v>19.504688000000002</v>
      </c>
      <c r="AN53">
        <v>0.77966899999999995</v>
      </c>
      <c r="AO53">
        <v>0</v>
      </c>
      <c r="AP53">
        <v>0</v>
      </c>
      <c r="AQ53">
        <v>0</v>
      </c>
      <c r="AR53">
        <v>35.328000000000003</v>
      </c>
      <c r="AS53">
        <v>33.556887000000003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3154.1680400000009</v>
      </c>
    </row>
    <row r="54" spans="1:117">
      <c r="A54" t="s">
        <v>96</v>
      </c>
      <c r="B54">
        <v>0</v>
      </c>
      <c r="C54">
        <v>0</v>
      </c>
      <c r="D54">
        <v>48.226576999999999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75.360453000000007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63.038967</v>
      </c>
      <c r="P54">
        <v>149.98894999999999</v>
      </c>
      <c r="Q54">
        <v>11.315149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0</v>
      </c>
      <c r="AA54">
        <v>28.045000000000002</v>
      </c>
      <c r="AB54">
        <v>48.499828000000001</v>
      </c>
      <c r="AC54">
        <v>23.197434999999999</v>
      </c>
      <c r="AD54">
        <v>0</v>
      </c>
      <c r="AE54">
        <v>39.450268999999999</v>
      </c>
      <c r="AF54">
        <v>9.222505</v>
      </c>
      <c r="AG54">
        <v>51.870005999999997</v>
      </c>
      <c r="AH54">
        <v>0</v>
      </c>
      <c r="AI54">
        <v>0</v>
      </c>
      <c r="AJ54">
        <v>0</v>
      </c>
      <c r="AK54">
        <v>33.911501000000001</v>
      </c>
      <c r="AL54">
        <v>79.376220000000004</v>
      </c>
      <c r="AM54">
        <v>19.504688000000002</v>
      </c>
      <c r="AN54">
        <v>0.77966899999999995</v>
      </c>
      <c r="AO54">
        <v>0</v>
      </c>
      <c r="AP54">
        <v>0</v>
      </c>
      <c r="AQ54">
        <v>0</v>
      </c>
      <c r="AR54">
        <v>35.328000000000003</v>
      </c>
      <c r="AS54">
        <v>33.556887000000003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3154.1680400000009</v>
      </c>
    </row>
    <row r="55" spans="1:117">
      <c r="A55" t="s">
        <v>97</v>
      </c>
      <c r="B55">
        <v>0</v>
      </c>
      <c r="C55">
        <v>0</v>
      </c>
      <c r="D55">
        <v>48.226576999999999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75.360453000000007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63.038967</v>
      </c>
      <c r="P55">
        <v>149.98894999999999</v>
      </c>
      <c r="Q55">
        <v>11.315149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0</v>
      </c>
      <c r="AA55">
        <v>28.045000000000002</v>
      </c>
      <c r="AB55">
        <v>48.499828000000001</v>
      </c>
      <c r="AC55">
        <v>23.197434999999999</v>
      </c>
      <c r="AD55">
        <v>0</v>
      </c>
      <c r="AE55">
        <v>39.450268999999999</v>
      </c>
      <c r="AF55">
        <v>9.222505</v>
      </c>
      <c r="AG55">
        <v>51.870005999999997</v>
      </c>
      <c r="AH55">
        <v>0</v>
      </c>
      <c r="AI55">
        <v>0</v>
      </c>
      <c r="AJ55">
        <v>0</v>
      </c>
      <c r="AK55">
        <v>33.911501000000001</v>
      </c>
      <c r="AL55">
        <v>79.376220000000004</v>
      </c>
      <c r="AM55">
        <v>19.504688000000002</v>
      </c>
      <c r="AN55">
        <v>0.77966899999999995</v>
      </c>
      <c r="AO55">
        <v>0</v>
      </c>
      <c r="AP55">
        <v>0</v>
      </c>
      <c r="AQ55">
        <v>0</v>
      </c>
      <c r="AR55">
        <v>35.328000000000003</v>
      </c>
      <c r="AS55">
        <v>33.556887000000003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3154.1680400000009</v>
      </c>
    </row>
    <row r="56" spans="1:117">
      <c r="A56" t="s">
        <v>98</v>
      </c>
      <c r="B56">
        <v>0</v>
      </c>
      <c r="C56">
        <v>0</v>
      </c>
      <c r="D56">
        <v>48.226576999999999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75.360453000000007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63.038967</v>
      </c>
      <c r="P56">
        <v>149.98894999999999</v>
      </c>
      <c r="Q56">
        <v>11.315149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0</v>
      </c>
      <c r="AA56">
        <v>28.045000000000002</v>
      </c>
      <c r="AB56">
        <v>48.499828000000001</v>
      </c>
      <c r="AC56">
        <v>23.197434999999999</v>
      </c>
      <c r="AD56">
        <v>0</v>
      </c>
      <c r="AE56">
        <v>39.450268999999999</v>
      </c>
      <c r="AF56">
        <v>9.222505</v>
      </c>
      <c r="AG56">
        <v>51.870005999999997</v>
      </c>
      <c r="AH56">
        <v>0</v>
      </c>
      <c r="AI56">
        <v>0</v>
      </c>
      <c r="AJ56">
        <v>0</v>
      </c>
      <c r="AK56">
        <v>33.911501000000001</v>
      </c>
      <c r="AL56">
        <v>79.376220000000004</v>
      </c>
      <c r="AM56">
        <v>19.504688000000002</v>
      </c>
      <c r="AN56">
        <v>0.77966899999999995</v>
      </c>
      <c r="AO56">
        <v>0</v>
      </c>
      <c r="AP56">
        <v>0</v>
      </c>
      <c r="AQ56">
        <v>0</v>
      </c>
      <c r="AR56">
        <v>35.328000000000003</v>
      </c>
      <c r="AS56">
        <v>33.556887000000003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3154.1680400000009</v>
      </c>
    </row>
    <row r="57" spans="1:117">
      <c r="A57" t="s">
        <v>99</v>
      </c>
      <c r="B57">
        <v>0</v>
      </c>
      <c r="C57">
        <v>0</v>
      </c>
      <c r="D57">
        <v>48.226576999999999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75.360453000000007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63.038967</v>
      </c>
      <c r="P57">
        <v>149.98894999999999</v>
      </c>
      <c r="Q57">
        <v>11.315149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0</v>
      </c>
      <c r="AA57">
        <v>28.045000000000002</v>
      </c>
      <c r="AB57">
        <v>48.499828000000001</v>
      </c>
      <c r="AC57">
        <v>23.197434999999999</v>
      </c>
      <c r="AD57">
        <v>0</v>
      </c>
      <c r="AE57">
        <v>39.450268999999999</v>
      </c>
      <c r="AF57">
        <v>9.222505</v>
      </c>
      <c r="AG57">
        <v>51.870005999999997</v>
      </c>
      <c r="AH57">
        <v>0</v>
      </c>
      <c r="AI57">
        <v>0</v>
      </c>
      <c r="AJ57">
        <v>0</v>
      </c>
      <c r="AK57">
        <v>33.911501000000001</v>
      </c>
      <c r="AL57">
        <v>79.376220000000004</v>
      </c>
      <c r="AM57">
        <v>19.504688000000002</v>
      </c>
      <c r="AN57">
        <v>0.77966899999999995</v>
      </c>
      <c r="AO57">
        <v>0</v>
      </c>
      <c r="AP57">
        <v>0</v>
      </c>
      <c r="AQ57">
        <v>0</v>
      </c>
      <c r="AR57">
        <v>35.328000000000003</v>
      </c>
      <c r="AS57">
        <v>33.556887000000003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3154.1680400000009</v>
      </c>
    </row>
    <row r="58" spans="1:117">
      <c r="A58" t="s">
        <v>100</v>
      </c>
      <c r="B58">
        <v>0</v>
      </c>
      <c r="C58">
        <v>0</v>
      </c>
      <c r="D58">
        <v>48.226576999999999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75.360453000000007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63.038967</v>
      </c>
      <c r="P58">
        <v>149.98894999999999</v>
      </c>
      <c r="Q58">
        <v>11.315149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0</v>
      </c>
      <c r="AA58">
        <v>28.045000000000002</v>
      </c>
      <c r="AB58">
        <v>48.499828000000001</v>
      </c>
      <c r="AC58">
        <v>11.598717000000001</v>
      </c>
      <c r="AD58">
        <v>0</v>
      </c>
      <c r="AE58">
        <v>39.450268999999999</v>
      </c>
      <c r="AF58">
        <v>9.222505</v>
      </c>
      <c r="AG58">
        <v>51.870005999999997</v>
      </c>
      <c r="AH58">
        <v>0</v>
      </c>
      <c r="AI58">
        <v>0</v>
      </c>
      <c r="AJ58">
        <v>0</v>
      </c>
      <c r="AK58">
        <v>33.911501000000001</v>
      </c>
      <c r="AL58">
        <v>79.376220000000004</v>
      </c>
      <c r="AM58">
        <v>19.504688000000002</v>
      </c>
      <c r="AN58">
        <v>0.77966899999999995</v>
      </c>
      <c r="AO58">
        <v>0</v>
      </c>
      <c r="AP58">
        <v>0</v>
      </c>
      <c r="AQ58">
        <v>0</v>
      </c>
      <c r="AR58">
        <v>35.328000000000003</v>
      </c>
      <c r="AS58">
        <v>33.556887000000003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3142.5693220000007</v>
      </c>
    </row>
    <row r="59" spans="1:117">
      <c r="A59" t="s">
        <v>101</v>
      </c>
      <c r="B59">
        <v>0</v>
      </c>
      <c r="C59">
        <v>0</v>
      </c>
      <c r="D59">
        <v>48.226576999999999</v>
      </c>
      <c r="E59">
        <v>0</v>
      </c>
      <c r="F59">
        <v>0</v>
      </c>
      <c r="G59">
        <v>77.578919999999997</v>
      </c>
      <c r="H59">
        <v>0</v>
      </c>
      <c r="I59">
        <v>0</v>
      </c>
      <c r="J59">
        <v>75.360453000000007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63.038967</v>
      </c>
      <c r="P59">
        <v>149.98894999999999</v>
      </c>
      <c r="Q59">
        <v>11.315149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0</v>
      </c>
      <c r="AA59">
        <v>28.045000000000002</v>
      </c>
      <c r="AB59">
        <v>48.499828000000001</v>
      </c>
      <c r="AC59">
        <v>11.598717000000001</v>
      </c>
      <c r="AD59">
        <v>0</v>
      </c>
      <c r="AE59">
        <v>39.450268999999999</v>
      </c>
      <c r="AF59">
        <v>9.222505</v>
      </c>
      <c r="AG59">
        <v>51.870005999999997</v>
      </c>
      <c r="AH59">
        <v>0</v>
      </c>
      <c r="AI59">
        <v>0</v>
      </c>
      <c r="AJ59">
        <v>0</v>
      </c>
      <c r="AK59">
        <v>33.911501000000001</v>
      </c>
      <c r="AL59">
        <v>79.376220000000004</v>
      </c>
      <c r="AM59">
        <v>19.504688000000002</v>
      </c>
      <c r="AN59">
        <v>0.77966899999999995</v>
      </c>
      <c r="AO59">
        <v>0</v>
      </c>
      <c r="AP59">
        <v>0</v>
      </c>
      <c r="AQ59">
        <v>0</v>
      </c>
      <c r="AR59">
        <v>35.328000000000003</v>
      </c>
      <c r="AS59">
        <v>33.556887000000003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3142.5693220000007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77.578919999999997</v>
      </c>
      <c r="H60">
        <v>0</v>
      </c>
      <c r="I60">
        <v>0</v>
      </c>
      <c r="J60">
        <v>75.360451999999995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63.038967</v>
      </c>
      <c r="P60">
        <v>149.98894999999999</v>
      </c>
      <c r="Q60">
        <v>11.315149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0</v>
      </c>
      <c r="AA60">
        <v>28.045000000000002</v>
      </c>
      <c r="AB60">
        <v>48.499828000000001</v>
      </c>
      <c r="AC60">
        <v>11.598717000000001</v>
      </c>
      <c r="AD60">
        <v>0</v>
      </c>
      <c r="AE60">
        <v>39.450268999999999</v>
      </c>
      <c r="AF60">
        <v>9.222505</v>
      </c>
      <c r="AG60">
        <v>51.870005999999997</v>
      </c>
      <c r="AH60">
        <v>0</v>
      </c>
      <c r="AI60">
        <v>0</v>
      </c>
      <c r="AJ60">
        <v>0</v>
      </c>
      <c r="AK60">
        <v>33.911501000000001</v>
      </c>
      <c r="AL60">
        <v>79.376220000000004</v>
      </c>
      <c r="AM60">
        <v>19.504688000000002</v>
      </c>
      <c r="AN60">
        <v>0.77966899999999995</v>
      </c>
      <c r="AO60">
        <v>0</v>
      </c>
      <c r="AP60">
        <v>0</v>
      </c>
      <c r="AQ60">
        <v>0</v>
      </c>
      <c r="AR60">
        <v>35.328000000000003</v>
      </c>
      <c r="AS60">
        <v>33.556887000000003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3141.9176100000009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75.360453000000007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63.038967</v>
      </c>
      <c r="P61">
        <v>149.98894999999999</v>
      </c>
      <c r="Q61">
        <v>11.315149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0</v>
      </c>
      <c r="AA61">
        <v>28.045000000000002</v>
      </c>
      <c r="AB61">
        <v>48.499828000000001</v>
      </c>
      <c r="AC61">
        <v>11.598717000000001</v>
      </c>
      <c r="AD61">
        <v>0</v>
      </c>
      <c r="AE61">
        <v>57.590511999999997</v>
      </c>
      <c r="AF61">
        <v>9.222505</v>
      </c>
      <c r="AG61">
        <v>51.870005999999997</v>
      </c>
      <c r="AH61">
        <v>0</v>
      </c>
      <c r="AI61">
        <v>0</v>
      </c>
      <c r="AJ61">
        <v>0</v>
      </c>
      <c r="AK61">
        <v>33.911501000000001</v>
      </c>
      <c r="AL61">
        <v>79.376220000000004</v>
      </c>
      <c r="AM61">
        <v>19.504688000000002</v>
      </c>
      <c r="AN61">
        <v>0.77966899999999995</v>
      </c>
      <c r="AO61">
        <v>0</v>
      </c>
      <c r="AP61">
        <v>0</v>
      </c>
      <c r="AQ61">
        <v>0</v>
      </c>
      <c r="AR61">
        <v>35.328000000000003</v>
      </c>
      <c r="AS61">
        <v>33.556887000000003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3160.057854000001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77.578920999999994</v>
      </c>
      <c r="H62">
        <v>0</v>
      </c>
      <c r="I62">
        <v>0</v>
      </c>
      <c r="J62">
        <v>75.360453000000007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63.038967</v>
      </c>
      <c r="P62">
        <v>149.98894999999999</v>
      </c>
      <c r="Q62">
        <v>11.315149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0</v>
      </c>
      <c r="AA62">
        <v>28.045000000000002</v>
      </c>
      <c r="AB62">
        <v>48.499828000000001</v>
      </c>
      <c r="AC62">
        <v>11.598717000000001</v>
      </c>
      <c r="AD62">
        <v>0</v>
      </c>
      <c r="AE62">
        <v>57.590511999999997</v>
      </c>
      <c r="AF62">
        <v>9.222505</v>
      </c>
      <c r="AG62">
        <v>51.870005999999997</v>
      </c>
      <c r="AH62">
        <v>0</v>
      </c>
      <c r="AI62">
        <v>0</v>
      </c>
      <c r="AJ62">
        <v>0</v>
      </c>
      <c r="AK62">
        <v>33.911501000000001</v>
      </c>
      <c r="AL62">
        <v>79.376220000000004</v>
      </c>
      <c r="AM62">
        <v>19.504688000000002</v>
      </c>
      <c r="AN62">
        <v>0.77966899999999995</v>
      </c>
      <c r="AO62">
        <v>0</v>
      </c>
      <c r="AP62">
        <v>0</v>
      </c>
      <c r="AQ62">
        <v>0</v>
      </c>
      <c r="AR62">
        <v>35.328000000000003</v>
      </c>
      <c r="AS62">
        <v>33.556887000000003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3160.0578550000009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77.578919999999997</v>
      </c>
      <c r="H63">
        <v>0</v>
      </c>
      <c r="I63">
        <v>0</v>
      </c>
      <c r="J63">
        <v>75.360453000000007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63.038967</v>
      </c>
      <c r="P63">
        <v>149.98894999999999</v>
      </c>
      <c r="Q63">
        <v>11.315149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0</v>
      </c>
      <c r="AA63">
        <v>28.045000000000002</v>
      </c>
      <c r="AB63">
        <v>48.499828000000001</v>
      </c>
      <c r="AC63">
        <v>11.598717000000001</v>
      </c>
      <c r="AD63">
        <v>0</v>
      </c>
      <c r="AE63">
        <v>57.590511999999997</v>
      </c>
      <c r="AF63">
        <v>9.222505</v>
      </c>
      <c r="AG63">
        <v>51.870005999999997</v>
      </c>
      <c r="AH63">
        <v>0</v>
      </c>
      <c r="AI63">
        <v>0</v>
      </c>
      <c r="AJ63">
        <v>0</v>
      </c>
      <c r="AK63">
        <v>33.911501000000001</v>
      </c>
      <c r="AL63">
        <v>79.376220000000004</v>
      </c>
      <c r="AM63">
        <v>19.504688000000002</v>
      </c>
      <c r="AN63">
        <v>0.77966899999999995</v>
      </c>
      <c r="AO63">
        <v>0</v>
      </c>
      <c r="AP63">
        <v>0</v>
      </c>
      <c r="AQ63">
        <v>0</v>
      </c>
      <c r="AR63">
        <v>35.328000000000003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3164.3914860000009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77.578919999999997</v>
      </c>
      <c r="H64">
        <v>0</v>
      </c>
      <c r="I64">
        <v>0</v>
      </c>
      <c r="J64">
        <v>75.360453000000007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63.038967</v>
      </c>
      <c r="P64">
        <v>149.98894999999999</v>
      </c>
      <c r="Q64">
        <v>11.315149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0</v>
      </c>
      <c r="AA64">
        <v>28.045000000000002</v>
      </c>
      <c r="AB64">
        <v>48.499828000000001</v>
      </c>
      <c r="AC64">
        <v>11.598717000000001</v>
      </c>
      <c r="AD64">
        <v>0</v>
      </c>
      <c r="AE64">
        <v>57.590511999999997</v>
      </c>
      <c r="AF64">
        <v>9.222505</v>
      </c>
      <c r="AG64">
        <v>51.870005999999997</v>
      </c>
      <c r="AH64">
        <v>0</v>
      </c>
      <c r="AI64">
        <v>0</v>
      </c>
      <c r="AJ64">
        <v>0</v>
      </c>
      <c r="AK64">
        <v>33.911501000000001</v>
      </c>
      <c r="AL64">
        <v>79.376220000000004</v>
      </c>
      <c r="AM64">
        <v>19.504688000000002</v>
      </c>
      <c r="AN64">
        <v>0.77966899999999995</v>
      </c>
      <c r="AO64">
        <v>0</v>
      </c>
      <c r="AP64">
        <v>0</v>
      </c>
      <c r="AQ64">
        <v>0</v>
      </c>
      <c r="AR64">
        <v>35.328000000000003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3164.3914860000009</v>
      </c>
    </row>
    <row r="65" spans="1:117">
      <c r="A65" t="s">
        <v>107</v>
      </c>
      <c r="B65">
        <v>0</v>
      </c>
      <c r="C65">
        <v>0</v>
      </c>
      <c r="D65">
        <v>46.923155999999999</v>
      </c>
      <c r="E65">
        <v>0</v>
      </c>
      <c r="F65">
        <v>0</v>
      </c>
      <c r="G65">
        <v>77.578919999999997</v>
      </c>
      <c r="H65">
        <v>0</v>
      </c>
      <c r="I65">
        <v>0</v>
      </c>
      <c r="J65">
        <v>75.360453000000007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63.038967</v>
      </c>
      <c r="P65">
        <v>149.98894999999999</v>
      </c>
      <c r="Q65">
        <v>11.315149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0</v>
      </c>
      <c r="AA65">
        <v>28.045000000000002</v>
      </c>
      <c r="AB65">
        <v>48.499828000000001</v>
      </c>
      <c r="AC65">
        <v>11.598717000000001</v>
      </c>
      <c r="AD65">
        <v>0</v>
      </c>
      <c r="AE65">
        <v>57.590511999999997</v>
      </c>
      <c r="AF65">
        <v>9.222505</v>
      </c>
      <c r="AG65">
        <v>51.870005999999997</v>
      </c>
      <c r="AH65">
        <v>0</v>
      </c>
      <c r="AI65">
        <v>0</v>
      </c>
      <c r="AJ65">
        <v>0</v>
      </c>
      <c r="AK65">
        <v>33.911501000000001</v>
      </c>
      <c r="AL65">
        <v>79.376220000000004</v>
      </c>
      <c r="AM65">
        <v>19.504688000000002</v>
      </c>
      <c r="AN65">
        <v>0.77966899999999995</v>
      </c>
      <c r="AO65">
        <v>0</v>
      </c>
      <c r="AP65">
        <v>0</v>
      </c>
      <c r="AQ65">
        <v>0</v>
      </c>
      <c r="AR65">
        <v>35.328000000000003</v>
      </c>
      <c r="AS65">
        <v>33.556887000000003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3159.4061440000009</v>
      </c>
    </row>
    <row r="66" spans="1:117">
      <c r="A66" t="s">
        <v>108</v>
      </c>
      <c r="B66">
        <v>0</v>
      </c>
      <c r="C66">
        <v>0</v>
      </c>
      <c r="D66">
        <v>46.923155999999999</v>
      </c>
      <c r="E66">
        <v>0</v>
      </c>
      <c r="F66">
        <v>0</v>
      </c>
      <c r="G66">
        <v>77.578920999999994</v>
      </c>
      <c r="H66">
        <v>0</v>
      </c>
      <c r="I66">
        <v>0</v>
      </c>
      <c r="J66">
        <v>75.360453000000007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63.038967</v>
      </c>
      <c r="P66">
        <v>149.98894999999999</v>
      </c>
      <c r="Q66">
        <v>11.315149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0</v>
      </c>
      <c r="AA66">
        <v>28.045000000000002</v>
      </c>
      <c r="AB66">
        <v>48.499828000000001</v>
      </c>
      <c r="AC66">
        <v>11.598717000000001</v>
      </c>
      <c r="AD66">
        <v>0</v>
      </c>
      <c r="AE66">
        <v>57.590511999999997</v>
      </c>
      <c r="AF66">
        <v>9.222505</v>
      </c>
      <c r="AG66">
        <v>51.870005999999997</v>
      </c>
      <c r="AH66">
        <v>0</v>
      </c>
      <c r="AI66">
        <v>0</v>
      </c>
      <c r="AJ66">
        <v>0</v>
      </c>
      <c r="AK66">
        <v>33.911501000000001</v>
      </c>
      <c r="AL66">
        <v>79.376220000000004</v>
      </c>
      <c r="AM66">
        <v>19.504688000000002</v>
      </c>
      <c r="AN66">
        <v>0.77966899999999995</v>
      </c>
      <c r="AO66">
        <v>0</v>
      </c>
      <c r="AP66">
        <v>0</v>
      </c>
      <c r="AQ66">
        <v>0</v>
      </c>
      <c r="AR66">
        <v>35.328000000000003</v>
      </c>
      <c r="AS66">
        <v>33.556887000000003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3159.4061450000013</v>
      </c>
    </row>
    <row r="67" spans="1:117">
      <c r="A67" t="s">
        <v>109</v>
      </c>
      <c r="B67">
        <v>0</v>
      </c>
      <c r="C67">
        <v>0</v>
      </c>
      <c r="D67">
        <v>46.923155999999999</v>
      </c>
      <c r="E67">
        <v>0</v>
      </c>
      <c r="F67">
        <v>0</v>
      </c>
      <c r="G67">
        <v>77.578920999999994</v>
      </c>
      <c r="H67">
        <v>0</v>
      </c>
      <c r="I67">
        <v>0</v>
      </c>
      <c r="J67">
        <v>75.360453000000007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63.038967</v>
      </c>
      <c r="P67">
        <v>149.98894999999999</v>
      </c>
      <c r="Q67">
        <v>11.315149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0</v>
      </c>
      <c r="AA67">
        <v>28.045000000000002</v>
      </c>
      <c r="AB67">
        <v>32.333219</v>
      </c>
      <c r="AC67">
        <v>11.598717000000001</v>
      </c>
      <c r="AD67">
        <v>0</v>
      </c>
      <c r="AE67">
        <v>57.590511999999997</v>
      </c>
      <c r="AF67">
        <v>9.222505</v>
      </c>
      <c r="AG67">
        <v>51.870005999999997</v>
      </c>
      <c r="AH67">
        <v>22.732099000000002</v>
      </c>
      <c r="AI67">
        <v>0</v>
      </c>
      <c r="AJ67">
        <v>0</v>
      </c>
      <c r="AK67">
        <v>33.911501000000001</v>
      </c>
      <c r="AL67">
        <v>79.376220000000004</v>
      </c>
      <c r="AM67">
        <v>19.504688000000002</v>
      </c>
      <c r="AN67">
        <v>0.77966899999999995</v>
      </c>
      <c r="AO67">
        <v>0</v>
      </c>
      <c r="AP67">
        <v>0</v>
      </c>
      <c r="AQ67">
        <v>0</v>
      </c>
      <c r="AR67">
        <v>35.328000000000003</v>
      </c>
      <c r="AS67">
        <v>33.556887000000003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0.87784099999999998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3166.8494760000012</v>
      </c>
    </row>
    <row r="68" spans="1:117">
      <c r="A68" t="s">
        <v>110</v>
      </c>
      <c r="B68">
        <v>0</v>
      </c>
      <c r="C68">
        <v>0</v>
      </c>
      <c r="D68">
        <v>46.923155999999999</v>
      </c>
      <c r="E68">
        <v>0</v>
      </c>
      <c r="F68">
        <v>0</v>
      </c>
      <c r="G68">
        <v>77.578920999999994</v>
      </c>
      <c r="H68">
        <v>0</v>
      </c>
      <c r="I68">
        <v>0</v>
      </c>
      <c r="J68">
        <v>75.360453000000007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63.038967</v>
      </c>
      <c r="P68">
        <v>149.98894999999999</v>
      </c>
      <c r="Q68">
        <v>11.315149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0</v>
      </c>
      <c r="AA68">
        <v>28.045000000000002</v>
      </c>
      <c r="AB68">
        <v>32.333219</v>
      </c>
      <c r="AC68">
        <v>23.197434999999999</v>
      </c>
      <c r="AD68">
        <v>0</v>
      </c>
      <c r="AE68">
        <v>57.590511999999997</v>
      </c>
      <c r="AF68">
        <v>9.222505</v>
      </c>
      <c r="AG68">
        <v>51.870005999999997</v>
      </c>
      <c r="AH68">
        <v>24.515008999999999</v>
      </c>
      <c r="AI68">
        <v>0</v>
      </c>
      <c r="AJ68">
        <v>0</v>
      </c>
      <c r="AK68">
        <v>33.911501000000001</v>
      </c>
      <c r="AL68">
        <v>79.376220000000004</v>
      </c>
      <c r="AM68">
        <v>19.504688000000002</v>
      </c>
      <c r="AN68">
        <v>0.77966899999999995</v>
      </c>
      <c r="AO68">
        <v>0</v>
      </c>
      <c r="AP68">
        <v>0</v>
      </c>
      <c r="AQ68">
        <v>0</v>
      </c>
      <c r="AR68">
        <v>35.328000000000003</v>
      </c>
      <c r="AS68">
        <v>33.556887000000003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0.93944399999999995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3180.2927070000019</v>
      </c>
    </row>
    <row r="69" spans="1:117">
      <c r="A69" t="s">
        <v>111</v>
      </c>
      <c r="B69">
        <v>0</v>
      </c>
      <c r="C69">
        <v>0</v>
      </c>
      <c r="D69">
        <v>46.923155999999999</v>
      </c>
      <c r="E69">
        <v>0</v>
      </c>
      <c r="F69">
        <v>0</v>
      </c>
      <c r="G69">
        <v>77.578920999999994</v>
      </c>
      <c r="H69">
        <v>0</v>
      </c>
      <c r="I69">
        <v>0</v>
      </c>
      <c r="J69">
        <v>75.360453000000007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63.038967</v>
      </c>
      <c r="P69">
        <v>149.98894999999999</v>
      </c>
      <c r="Q69">
        <v>11.315149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0</v>
      </c>
      <c r="AA69">
        <v>28.045000000000002</v>
      </c>
      <c r="AB69">
        <v>32.333219</v>
      </c>
      <c r="AC69">
        <v>23.197434999999999</v>
      </c>
      <c r="AD69">
        <v>0</v>
      </c>
      <c r="AE69">
        <v>57.590511999999997</v>
      </c>
      <c r="AF69">
        <v>9.222505</v>
      </c>
      <c r="AG69">
        <v>51.870005999999997</v>
      </c>
      <c r="AH69">
        <v>24.515008999999999</v>
      </c>
      <c r="AI69">
        <v>0</v>
      </c>
      <c r="AJ69">
        <v>0</v>
      </c>
      <c r="AK69">
        <v>33.911501000000001</v>
      </c>
      <c r="AL69">
        <v>79.376220000000004</v>
      </c>
      <c r="AM69">
        <v>19.504688000000002</v>
      </c>
      <c r="AN69">
        <v>0.77966899999999995</v>
      </c>
      <c r="AO69">
        <v>0</v>
      </c>
      <c r="AP69">
        <v>0</v>
      </c>
      <c r="AQ69">
        <v>0</v>
      </c>
      <c r="AR69">
        <v>35.328000000000003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0.93944399999999995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3181.8906540000016</v>
      </c>
    </row>
    <row r="70" spans="1:117">
      <c r="A70" t="s">
        <v>112</v>
      </c>
      <c r="B70">
        <v>0</v>
      </c>
      <c r="C70">
        <v>0</v>
      </c>
      <c r="D70">
        <v>46.923155999999999</v>
      </c>
      <c r="E70">
        <v>0</v>
      </c>
      <c r="F70">
        <v>0</v>
      </c>
      <c r="G70">
        <v>77.578920999999994</v>
      </c>
      <c r="H70">
        <v>0</v>
      </c>
      <c r="I70">
        <v>0</v>
      </c>
      <c r="J70">
        <v>75.360453000000007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63.038967</v>
      </c>
      <c r="P70">
        <v>149.98894999999999</v>
      </c>
      <c r="Q70">
        <v>11.315149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0</v>
      </c>
      <c r="AA70">
        <v>28.09872</v>
      </c>
      <c r="AB70">
        <v>32.333219</v>
      </c>
      <c r="AC70">
        <v>23.197434999999999</v>
      </c>
      <c r="AD70">
        <v>0</v>
      </c>
      <c r="AE70">
        <v>39.450268999999999</v>
      </c>
      <c r="AF70">
        <v>9.222505</v>
      </c>
      <c r="AG70">
        <v>51.870005999999997</v>
      </c>
      <c r="AH70">
        <v>24.515008999999999</v>
      </c>
      <c r="AI70">
        <v>0</v>
      </c>
      <c r="AJ70">
        <v>0</v>
      </c>
      <c r="AK70">
        <v>33.911501000000001</v>
      </c>
      <c r="AL70">
        <v>79.376220000000004</v>
      </c>
      <c r="AM70">
        <v>19.504688000000002</v>
      </c>
      <c r="AN70">
        <v>0.77966899999999995</v>
      </c>
      <c r="AO70">
        <v>0</v>
      </c>
      <c r="AP70">
        <v>0</v>
      </c>
      <c r="AQ70">
        <v>0</v>
      </c>
      <c r="AR70">
        <v>35.328000000000003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0.93944399999999995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3163.8041310000012</v>
      </c>
    </row>
    <row r="71" spans="1:117">
      <c r="A71" t="s">
        <v>113</v>
      </c>
      <c r="B71">
        <v>0</v>
      </c>
      <c r="C71">
        <v>0</v>
      </c>
      <c r="D71">
        <v>46.923155999999999</v>
      </c>
      <c r="E71">
        <v>0</v>
      </c>
      <c r="F71">
        <v>0</v>
      </c>
      <c r="G71">
        <v>77.578920999999994</v>
      </c>
      <c r="H71">
        <v>0</v>
      </c>
      <c r="I71">
        <v>0</v>
      </c>
      <c r="J71">
        <v>75.360453000000007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63.038967</v>
      </c>
      <c r="P71">
        <v>149.98894999999999</v>
      </c>
      <c r="Q71">
        <v>11.315149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0</v>
      </c>
      <c r="AA71">
        <v>28.09872</v>
      </c>
      <c r="AB71">
        <v>48.499828000000001</v>
      </c>
      <c r="AC71">
        <v>23.197434999999999</v>
      </c>
      <c r="AD71">
        <v>0</v>
      </c>
      <c r="AE71">
        <v>39.450268999999999</v>
      </c>
      <c r="AF71">
        <v>9.222505</v>
      </c>
      <c r="AG71">
        <v>51.870005999999997</v>
      </c>
      <c r="AH71">
        <v>24.515008999999999</v>
      </c>
      <c r="AI71">
        <v>0</v>
      </c>
      <c r="AJ71">
        <v>0</v>
      </c>
      <c r="AK71">
        <v>33.911501000000001</v>
      </c>
      <c r="AL71">
        <v>79.376220000000004</v>
      </c>
      <c r="AM71">
        <v>19.504688000000002</v>
      </c>
      <c r="AN71">
        <v>0.77966899999999995</v>
      </c>
      <c r="AO71">
        <v>0</v>
      </c>
      <c r="AP71">
        <v>0</v>
      </c>
      <c r="AQ71">
        <v>0</v>
      </c>
      <c r="AR71">
        <v>35.328000000000003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0.93944399999999995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3182.7064250000012</v>
      </c>
    </row>
    <row r="72" spans="1:117">
      <c r="A72" t="s">
        <v>114</v>
      </c>
      <c r="B72">
        <v>0</v>
      </c>
      <c r="C72">
        <v>0</v>
      </c>
      <c r="D72">
        <v>46.923155999999999</v>
      </c>
      <c r="E72">
        <v>0</v>
      </c>
      <c r="F72">
        <v>0</v>
      </c>
      <c r="G72">
        <v>77.578920999999994</v>
      </c>
      <c r="H72">
        <v>0</v>
      </c>
      <c r="I72">
        <v>0</v>
      </c>
      <c r="J72">
        <v>75.360453000000007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63.038967</v>
      </c>
      <c r="P72">
        <v>149.98894999999999</v>
      </c>
      <c r="Q72">
        <v>11.315149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0</v>
      </c>
      <c r="AA72">
        <v>28.09872</v>
      </c>
      <c r="AB72">
        <v>48.499828000000001</v>
      </c>
      <c r="AC72">
        <v>23.197434999999999</v>
      </c>
      <c r="AD72">
        <v>0</v>
      </c>
      <c r="AE72">
        <v>39.450268999999999</v>
      </c>
      <c r="AF72">
        <v>9.222505</v>
      </c>
      <c r="AG72">
        <v>51.870005999999997</v>
      </c>
      <c r="AH72">
        <v>24.515008999999999</v>
      </c>
      <c r="AI72">
        <v>0</v>
      </c>
      <c r="AJ72">
        <v>0</v>
      </c>
      <c r="AK72">
        <v>33.911501000000001</v>
      </c>
      <c r="AL72">
        <v>79.376220000000004</v>
      </c>
      <c r="AM72">
        <v>19.504688000000002</v>
      </c>
      <c r="AN72">
        <v>0.77966899999999995</v>
      </c>
      <c r="AO72">
        <v>0</v>
      </c>
      <c r="AP72">
        <v>0</v>
      </c>
      <c r="AQ72">
        <v>0</v>
      </c>
      <c r="AR72">
        <v>35.328000000000003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3182.7064250000012</v>
      </c>
    </row>
    <row r="73" spans="1:117">
      <c r="A73" t="s">
        <v>115</v>
      </c>
      <c r="B73">
        <v>0</v>
      </c>
      <c r="C73">
        <v>0</v>
      </c>
      <c r="D73">
        <v>47.574866999999998</v>
      </c>
      <c r="E73">
        <v>0</v>
      </c>
      <c r="F73">
        <v>0</v>
      </c>
      <c r="G73">
        <v>77.578920999999994</v>
      </c>
      <c r="H73">
        <v>0</v>
      </c>
      <c r="I73">
        <v>0</v>
      </c>
      <c r="J73">
        <v>75.360453000000007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63.038967</v>
      </c>
      <c r="P73">
        <v>149.98894999999999</v>
      </c>
      <c r="Q73">
        <v>11.315149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0</v>
      </c>
      <c r="AA73">
        <v>28.09872</v>
      </c>
      <c r="AB73">
        <v>48.499828000000001</v>
      </c>
      <c r="AC73">
        <v>23.197434999999999</v>
      </c>
      <c r="AD73">
        <v>0</v>
      </c>
      <c r="AE73">
        <v>39.450268999999999</v>
      </c>
      <c r="AF73">
        <v>9.222505</v>
      </c>
      <c r="AG73">
        <v>51.870005999999997</v>
      </c>
      <c r="AH73">
        <v>44.572744</v>
      </c>
      <c r="AI73">
        <v>0</v>
      </c>
      <c r="AJ73">
        <v>0</v>
      </c>
      <c r="AK73">
        <v>33.911501000000001</v>
      </c>
      <c r="AL73">
        <v>79.376220000000004</v>
      </c>
      <c r="AM73">
        <v>19.504688000000002</v>
      </c>
      <c r="AN73">
        <v>0.77966899999999995</v>
      </c>
      <c r="AO73">
        <v>0</v>
      </c>
      <c r="AP73">
        <v>1.6653</v>
      </c>
      <c r="AQ73">
        <v>12.031878000000001</v>
      </c>
      <c r="AR73">
        <v>35.328000000000003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3217.898486000001</v>
      </c>
    </row>
    <row r="74" spans="1:117">
      <c r="A74" t="s">
        <v>116</v>
      </c>
      <c r="B74">
        <v>0</v>
      </c>
      <c r="C74">
        <v>0</v>
      </c>
      <c r="D74">
        <v>47.574866999999998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75.360453000000007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63.038967</v>
      </c>
      <c r="P74">
        <v>149.98894999999999</v>
      </c>
      <c r="Q74">
        <v>11.315149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0</v>
      </c>
      <c r="AA74">
        <v>42.14808</v>
      </c>
      <c r="AB74">
        <v>48.499828000000001</v>
      </c>
      <c r="AC74">
        <v>34.831252999999997</v>
      </c>
      <c r="AD74">
        <v>0</v>
      </c>
      <c r="AE74">
        <v>39.450268999999999</v>
      </c>
      <c r="AF74">
        <v>9.222505</v>
      </c>
      <c r="AG74">
        <v>51.870005999999997</v>
      </c>
      <c r="AH74">
        <v>71.316390999999996</v>
      </c>
      <c r="AI74">
        <v>0</v>
      </c>
      <c r="AJ74">
        <v>0</v>
      </c>
      <c r="AK74">
        <v>33.911501000000001</v>
      </c>
      <c r="AL74">
        <v>79.376220000000004</v>
      </c>
      <c r="AM74">
        <v>19.504688000000002</v>
      </c>
      <c r="AN74">
        <v>0.77966899999999995</v>
      </c>
      <c r="AO74">
        <v>0</v>
      </c>
      <c r="AP74">
        <v>1.6653</v>
      </c>
      <c r="AQ74">
        <v>24.063755</v>
      </c>
      <c r="AR74">
        <v>35.328000000000003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3285.2627340000008</v>
      </c>
    </row>
    <row r="75" spans="1:117">
      <c r="A75" t="s">
        <v>117</v>
      </c>
      <c r="B75">
        <v>0</v>
      </c>
      <c r="C75">
        <v>0</v>
      </c>
      <c r="D75">
        <v>47.574866999999998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75.360453000000007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63.038967</v>
      </c>
      <c r="P75">
        <v>149.98894999999999</v>
      </c>
      <c r="Q75">
        <v>11.315149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0</v>
      </c>
      <c r="AA75">
        <v>42.14808</v>
      </c>
      <c r="AB75">
        <v>48.499828000000001</v>
      </c>
      <c r="AC75">
        <v>34.831252999999997</v>
      </c>
      <c r="AD75">
        <v>9.442482</v>
      </c>
      <c r="AE75">
        <v>39.450268999999999</v>
      </c>
      <c r="AF75">
        <v>9.222505</v>
      </c>
      <c r="AG75">
        <v>51.870005999999997</v>
      </c>
      <c r="AH75">
        <v>100.288674</v>
      </c>
      <c r="AI75">
        <v>0</v>
      </c>
      <c r="AJ75">
        <v>0</v>
      </c>
      <c r="AK75">
        <v>33.911501000000001</v>
      </c>
      <c r="AL75">
        <v>79.376220000000004</v>
      </c>
      <c r="AM75">
        <v>19.504688000000002</v>
      </c>
      <c r="AN75">
        <v>0.77966899999999995</v>
      </c>
      <c r="AO75">
        <v>0</v>
      </c>
      <c r="AP75">
        <v>1.2809999999999999</v>
      </c>
      <c r="AQ75">
        <v>24.063755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1.8736980000000001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3325.5060500000004</v>
      </c>
    </row>
    <row r="76" spans="1:117">
      <c r="A76" t="s">
        <v>118</v>
      </c>
      <c r="B76">
        <v>0</v>
      </c>
      <c r="C76">
        <v>0</v>
      </c>
      <c r="D76">
        <v>47.574866999999998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75.360453000000007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63.038967</v>
      </c>
      <c r="P76">
        <v>149.98894999999999</v>
      </c>
      <c r="Q76">
        <v>11.315149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0</v>
      </c>
      <c r="AA76">
        <v>42.14808</v>
      </c>
      <c r="AB76">
        <v>48.499828000000001</v>
      </c>
      <c r="AC76">
        <v>34.831252999999997</v>
      </c>
      <c r="AD76">
        <v>18.884964</v>
      </c>
      <c r="AE76">
        <v>39.450268999999999</v>
      </c>
      <c r="AF76">
        <v>9.222505</v>
      </c>
      <c r="AG76">
        <v>51.870005999999997</v>
      </c>
      <c r="AH76">
        <v>131.48959500000001</v>
      </c>
      <c r="AI76">
        <v>0</v>
      </c>
      <c r="AJ76">
        <v>0</v>
      </c>
      <c r="AK76">
        <v>33.911501000000001</v>
      </c>
      <c r="AL76">
        <v>79.376220000000004</v>
      </c>
      <c r="AM76">
        <v>19.504688000000002</v>
      </c>
      <c r="AN76">
        <v>0.77966899999999995</v>
      </c>
      <c r="AO76">
        <v>0</v>
      </c>
      <c r="AP76">
        <v>1.2809999999999999</v>
      </c>
      <c r="AQ76">
        <v>36.095632999999999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4.6374019999999998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3382.1616920000001</v>
      </c>
    </row>
    <row r="77" spans="1:117">
      <c r="A77" t="s">
        <v>119</v>
      </c>
      <c r="B77">
        <v>0</v>
      </c>
      <c r="C77">
        <v>0</v>
      </c>
      <c r="D77">
        <v>47.574866999999998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75.360453000000007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63.038967</v>
      </c>
      <c r="P77">
        <v>149.98894999999999</v>
      </c>
      <c r="Q77">
        <v>11.315149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0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10.375318</v>
      </c>
      <c r="AG77">
        <v>51.870005999999997</v>
      </c>
      <c r="AH77">
        <v>159.34755999999999</v>
      </c>
      <c r="AI77">
        <v>3.814368</v>
      </c>
      <c r="AJ77">
        <v>0</v>
      </c>
      <c r="AK77">
        <v>33.911501000000001</v>
      </c>
      <c r="AL77">
        <v>83.664000000000001</v>
      </c>
      <c r="AM77">
        <v>20.297561000000002</v>
      </c>
      <c r="AN77">
        <v>0.77966899999999995</v>
      </c>
      <c r="AO77">
        <v>0</v>
      </c>
      <c r="AP77">
        <v>5.8925999999999998</v>
      </c>
      <c r="AQ77">
        <v>48.764961999999997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3485.1060770000008</v>
      </c>
    </row>
    <row r="78" spans="1:117">
      <c r="A78" t="s">
        <v>120</v>
      </c>
      <c r="B78">
        <v>0</v>
      </c>
      <c r="C78">
        <v>0</v>
      </c>
      <c r="D78">
        <v>48.226578000000003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75.360453000000007</v>
      </c>
      <c r="K78">
        <v>688.71594700000003</v>
      </c>
      <c r="L78">
        <v>541.63782900000001</v>
      </c>
      <c r="M78">
        <v>97.055942999999999</v>
      </c>
      <c r="N78">
        <v>124.384996</v>
      </c>
      <c r="O78">
        <v>63.038967</v>
      </c>
      <c r="P78">
        <v>149.98894999999999</v>
      </c>
      <c r="Q78">
        <v>11.315149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0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51.870005999999997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83.664000000000001</v>
      </c>
      <c r="AM78">
        <v>20.297561000000002</v>
      </c>
      <c r="AN78">
        <v>0.77966899999999995</v>
      </c>
      <c r="AO78">
        <v>0</v>
      </c>
      <c r="AP78">
        <v>5.8925999999999998</v>
      </c>
      <c r="AQ78">
        <v>48.764961999999997</v>
      </c>
      <c r="AR78">
        <v>36.432000000000002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3357.1851090000005</v>
      </c>
    </row>
    <row r="79" spans="1:117">
      <c r="A79" t="s">
        <v>121</v>
      </c>
      <c r="B79">
        <v>0</v>
      </c>
      <c r="C79">
        <v>0</v>
      </c>
      <c r="D79">
        <v>48.226578000000003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75.360453000000007</v>
      </c>
      <c r="K79">
        <v>688.71594700000003</v>
      </c>
      <c r="L79">
        <v>459.31782900000002</v>
      </c>
      <c r="M79">
        <v>97.055942999999999</v>
      </c>
      <c r="N79">
        <v>124.384996</v>
      </c>
      <c r="O79">
        <v>63.038967</v>
      </c>
      <c r="P79">
        <v>149.98894999999999</v>
      </c>
      <c r="Q79">
        <v>11.315149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0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51.870005999999997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83.664000000000001</v>
      </c>
      <c r="AM79">
        <v>20.297561000000002</v>
      </c>
      <c r="AN79">
        <v>0.77966899999999995</v>
      </c>
      <c r="AO79">
        <v>0</v>
      </c>
      <c r="AP79">
        <v>5.8925999999999998</v>
      </c>
      <c r="AQ79">
        <v>48.764961999999997</v>
      </c>
      <c r="AR79">
        <v>36.432000000000002</v>
      </c>
      <c r="AS79">
        <v>37.890518999999998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3307.9555100000007</v>
      </c>
    </row>
    <row r="80" spans="1:117">
      <c r="A80" t="s">
        <v>122</v>
      </c>
      <c r="B80">
        <v>0</v>
      </c>
      <c r="C80">
        <v>0</v>
      </c>
      <c r="D80">
        <v>48.226578000000003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75.360453000000007</v>
      </c>
      <c r="K80">
        <v>688.71594700000003</v>
      </c>
      <c r="L80">
        <v>459.31782900000002</v>
      </c>
      <c r="M80">
        <v>97.055942999999999</v>
      </c>
      <c r="N80">
        <v>124.384996</v>
      </c>
      <c r="O80">
        <v>63.038967</v>
      </c>
      <c r="P80">
        <v>149.98894999999999</v>
      </c>
      <c r="Q80">
        <v>11.315149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0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51.870005999999997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83.664000000000001</v>
      </c>
      <c r="AM80">
        <v>20.297561000000002</v>
      </c>
      <c r="AN80">
        <v>0.77966899999999995</v>
      </c>
      <c r="AO80">
        <v>0</v>
      </c>
      <c r="AP80">
        <v>5.8925999999999998</v>
      </c>
      <c r="AQ80">
        <v>48.764961999999997</v>
      </c>
      <c r="AR80">
        <v>36.432000000000002</v>
      </c>
      <c r="AS80">
        <v>37.890518999999998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3307.9555100000007</v>
      </c>
    </row>
    <row r="81" spans="1:117">
      <c r="A81" t="s">
        <v>123</v>
      </c>
      <c r="B81">
        <v>0</v>
      </c>
      <c r="C81">
        <v>0</v>
      </c>
      <c r="D81">
        <v>48.226578000000003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75.360453000000007</v>
      </c>
      <c r="K81">
        <v>688.71594700000003</v>
      </c>
      <c r="L81">
        <v>459.31782900000002</v>
      </c>
      <c r="M81">
        <v>97.055942999999999</v>
      </c>
      <c r="N81">
        <v>124.384996</v>
      </c>
      <c r="O81">
        <v>63.038967</v>
      </c>
      <c r="P81">
        <v>149.98894999999999</v>
      </c>
      <c r="Q81">
        <v>11.315149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51.870005999999997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83.664000000000001</v>
      </c>
      <c r="AM81">
        <v>20.297561000000002</v>
      </c>
      <c r="AN81">
        <v>0.77966899999999995</v>
      </c>
      <c r="AO81">
        <v>0</v>
      </c>
      <c r="AP81">
        <v>5.8925999999999998</v>
      </c>
      <c r="AQ81">
        <v>48.764961999999997</v>
      </c>
      <c r="AR81">
        <v>35.328000000000003</v>
      </c>
      <c r="AS81">
        <v>35.154834000000001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3313.338330000001</v>
      </c>
    </row>
    <row r="82" spans="1:117">
      <c r="A82" t="s">
        <v>124</v>
      </c>
      <c r="B82">
        <v>0</v>
      </c>
      <c r="C82">
        <v>0</v>
      </c>
      <c r="D82">
        <v>48.226578000000003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75.360453000000007</v>
      </c>
      <c r="K82">
        <v>688.71594700000003</v>
      </c>
      <c r="L82">
        <v>459.31782900000002</v>
      </c>
      <c r="M82">
        <v>97.055942999999999</v>
      </c>
      <c r="N82">
        <v>124.384996</v>
      </c>
      <c r="O82">
        <v>63.038967</v>
      </c>
      <c r="P82">
        <v>149.98894999999999</v>
      </c>
      <c r="Q82">
        <v>11.315149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51.870005999999997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83.664000000000001</v>
      </c>
      <c r="AM82">
        <v>20.297561000000002</v>
      </c>
      <c r="AN82">
        <v>0.77966899999999995</v>
      </c>
      <c r="AO82">
        <v>0</v>
      </c>
      <c r="AP82">
        <v>5.8925999999999998</v>
      </c>
      <c r="AQ82">
        <v>48.764961999999997</v>
      </c>
      <c r="AR82">
        <v>35.328000000000003</v>
      </c>
      <c r="AS82">
        <v>35.154834000000001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3313.338330000001</v>
      </c>
    </row>
    <row r="83" spans="1:117">
      <c r="A83" t="s">
        <v>125</v>
      </c>
      <c r="B83">
        <v>0</v>
      </c>
      <c r="C83">
        <v>0</v>
      </c>
      <c r="D83">
        <v>48.226578000000003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75.360453000000007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63.038967</v>
      </c>
      <c r="P83">
        <v>149.98894999999999</v>
      </c>
      <c r="Q83">
        <v>11.315149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51.870005999999997</v>
      </c>
      <c r="AH83">
        <v>159.34755999999999</v>
      </c>
      <c r="AI83">
        <v>39.193389000000003</v>
      </c>
      <c r="AJ83">
        <v>0</v>
      </c>
      <c r="AK83">
        <v>33.911501000000001</v>
      </c>
      <c r="AL83">
        <v>83.664000000000001</v>
      </c>
      <c r="AM83">
        <v>20.297561000000002</v>
      </c>
      <c r="AN83">
        <v>0.77966899999999995</v>
      </c>
      <c r="AO83">
        <v>0</v>
      </c>
      <c r="AP83">
        <v>5.8925999999999998</v>
      </c>
      <c r="AQ83">
        <v>48.764961999999997</v>
      </c>
      <c r="AR83">
        <v>35.328000000000003</v>
      </c>
      <c r="AS83">
        <v>35.154834000000001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3528.838330000001</v>
      </c>
    </row>
    <row r="84" spans="1:117">
      <c r="A84" t="s">
        <v>126</v>
      </c>
      <c r="B84">
        <v>0</v>
      </c>
      <c r="C84">
        <v>0</v>
      </c>
      <c r="D84">
        <v>48.878287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75.360453000000007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63.038967</v>
      </c>
      <c r="P84">
        <v>149.98894999999999</v>
      </c>
      <c r="Q84">
        <v>11.315149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51.870005999999997</v>
      </c>
      <c r="AH84">
        <v>137.618347</v>
      </c>
      <c r="AI84">
        <v>39.193389000000003</v>
      </c>
      <c r="AJ84">
        <v>0</v>
      </c>
      <c r="AK84">
        <v>33.911501000000001</v>
      </c>
      <c r="AL84">
        <v>83.664000000000001</v>
      </c>
      <c r="AM84">
        <v>20.297561000000002</v>
      </c>
      <c r="AN84">
        <v>0.77966899999999995</v>
      </c>
      <c r="AO84">
        <v>0</v>
      </c>
      <c r="AP84">
        <v>5.8925999999999998</v>
      </c>
      <c r="AQ84">
        <v>48.764961999999997</v>
      </c>
      <c r="AR84">
        <v>35.328000000000003</v>
      </c>
      <c r="AS84">
        <v>35.154834000000001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3506.9291870000006</v>
      </c>
    </row>
    <row r="85" spans="1:117">
      <c r="A85" t="s">
        <v>127</v>
      </c>
      <c r="B85">
        <v>0</v>
      </c>
      <c r="C85">
        <v>0</v>
      </c>
      <c r="D85">
        <v>48.878287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75.360453000000007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63.038967</v>
      </c>
      <c r="P85">
        <v>149.98894999999999</v>
      </c>
      <c r="Q85">
        <v>11.315149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21.717708999999999</v>
      </c>
      <c r="AE85">
        <v>19.725135000000002</v>
      </c>
      <c r="AF85">
        <v>9.222505</v>
      </c>
      <c r="AG85">
        <v>51.870005999999997</v>
      </c>
      <c r="AH85">
        <v>133.718232</v>
      </c>
      <c r="AI85">
        <v>6.1029879999999999</v>
      </c>
      <c r="AJ85">
        <v>0</v>
      </c>
      <c r="AK85">
        <v>33.911501000000001</v>
      </c>
      <c r="AL85">
        <v>79.376220000000004</v>
      </c>
      <c r="AM85">
        <v>19.504688000000002</v>
      </c>
      <c r="AN85">
        <v>0.77966899999999995</v>
      </c>
      <c r="AO85">
        <v>0</v>
      </c>
      <c r="AP85">
        <v>0</v>
      </c>
      <c r="AQ85">
        <v>48.764961999999997</v>
      </c>
      <c r="AR85">
        <v>35.328000000000003</v>
      </c>
      <c r="AS85">
        <v>35.154834000000001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8.7829569999999997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3386.6755510000007</v>
      </c>
    </row>
    <row r="86" spans="1:117">
      <c r="A86" t="s">
        <v>128</v>
      </c>
      <c r="B86">
        <v>0</v>
      </c>
      <c r="C86">
        <v>0</v>
      </c>
      <c r="D86">
        <v>48.878287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75.360453000000007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63.038967</v>
      </c>
      <c r="P86">
        <v>149.98894999999999</v>
      </c>
      <c r="Q86">
        <v>11.315149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21.717708999999999</v>
      </c>
      <c r="AE86">
        <v>19.725135000000002</v>
      </c>
      <c r="AF86">
        <v>9.222505</v>
      </c>
      <c r="AG86">
        <v>51.870005999999997</v>
      </c>
      <c r="AH86">
        <v>108.088904</v>
      </c>
      <c r="AI86">
        <v>3.814368</v>
      </c>
      <c r="AJ86">
        <v>0</v>
      </c>
      <c r="AK86">
        <v>33.911501000000001</v>
      </c>
      <c r="AL86">
        <v>79.376220000000004</v>
      </c>
      <c r="AM86">
        <v>19.504688000000002</v>
      </c>
      <c r="AN86">
        <v>0.77966899999999995</v>
      </c>
      <c r="AO86">
        <v>0</v>
      </c>
      <c r="AP86">
        <v>0</v>
      </c>
      <c r="AQ86">
        <v>48.764961999999997</v>
      </c>
      <c r="AR86">
        <v>35.328000000000003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8.7829569999999997</v>
      </c>
      <c r="BA86">
        <v>4.1735959999999999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3357.7719580000007</v>
      </c>
    </row>
    <row r="87" spans="1:117">
      <c r="A87" t="s">
        <v>129</v>
      </c>
      <c r="B87">
        <v>0</v>
      </c>
      <c r="C87">
        <v>0</v>
      </c>
      <c r="D87">
        <v>48.878287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75.360453000000007</v>
      </c>
      <c r="K87">
        <v>688.71594700000003</v>
      </c>
      <c r="L87">
        <v>674.81782899999996</v>
      </c>
      <c r="M87">
        <v>97.055942999999999</v>
      </c>
      <c r="N87">
        <v>124.384996</v>
      </c>
      <c r="O87">
        <v>63.038967</v>
      </c>
      <c r="P87">
        <v>149.98894999999999</v>
      </c>
      <c r="Q87">
        <v>11.315149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21.717708999999999</v>
      </c>
      <c r="AE87">
        <v>19.725135000000002</v>
      </c>
      <c r="AF87">
        <v>9.222505</v>
      </c>
      <c r="AG87">
        <v>51.870005999999997</v>
      </c>
      <c r="AH87">
        <v>108.088904</v>
      </c>
      <c r="AI87">
        <v>0</v>
      </c>
      <c r="AJ87">
        <v>0</v>
      </c>
      <c r="AK87">
        <v>33.911501000000001</v>
      </c>
      <c r="AL87">
        <v>79.376220000000004</v>
      </c>
      <c r="AM87">
        <v>19.504688000000002</v>
      </c>
      <c r="AN87">
        <v>0.77966899999999995</v>
      </c>
      <c r="AO87">
        <v>0</v>
      </c>
      <c r="AP87">
        <v>0</v>
      </c>
      <c r="AQ87">
        <v>48.764961999999997</v>
      </c>
      <c r="AR87">
        <v>35.328000000000003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8.7829569999999997</v>
      </c>
      <c r="BA87">
        <v>4.1735959999999999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3353.9575900000009</v>
      </c>
    </row>
    <row r="88" spans="1:117">
      <c r="A88" t="s">
        <v>130</v>
      </c>
      <c r="B88">
        <v>0</v>
      </c>
      <c r="C88">
        <v>0</v>
      </c>
      <c r="D88">
        <v>48.878287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75.360453000000007</v>
      </c>
      <c r="K88">
        <v>688.71594700000003</v>
      </c>
      <c r="L88">
        <v>674.81782899999996</v>
      </c>
      <c r="M88">
        <v>97.055942999999999</v>
      </c>
      <c r="N88">
        <v>124.384996</v>
      </c>
      <c r="O88">
        <v>63.038967</v>
      </c>
      <c r="P88">
        <v>149.98894999999999</v>
      </c>
      <c r="Q88">
        <v>11.315149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21.717708999999999</v>
      </c>
      <c r="AE88">
        <v>19.725135000000002</v>
      </c>
      <c r="AF88">
        <v>9.222505</v>
      </c>
      <c r="AG88">
        <v>51.870005999999997</v>
      </c>
      <c r="AH88">
        <v>108.088904</v>
      </c>
      <c r="AI88">
        <v>0</v>
      </c>
      <c r="AJ88">
        <v>0</v>
      </c>
      <c r="AK88">
        <v>33.911501000000001</v>
      </c>
      <c r="AL88">
        <v>79.376220000000004</v>
      </c>
      <c r="AM88">
        <v>19.504688000000002</v>
      </c>
      <c r="AN88">
        <v>0.77966899999999995</v>
      </c>
      <c r="AO88">
        <v>0</v>
      </c>
      <c r="AP88">
        <v>0</v>
      </c>
      <c r="AQ88">
        <v>48.764961999999997</v>
      </c>
      <c r="AR88">
        <v>35.328000000000003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8.8766420000000004</v>
      </c>
      <c r="BA88">
        <v>4.1735959999999999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3354.0512750000012</v>
      </c>
    </row>
    <row r="89" spans="1:117">
      <c r="A89" t="s">
        <v>131</v>
      </c>
      <c r="B89">
        <v>0</v>
      </c>
      <c r="C89">
        <v>0</v>
      </c>
      <c r="D89">
        <v>48.878287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75.360453000000007</v>
      </c>
      <c r="K89">
        <v>688.71594700000003</v>
      </c>
      <c r="L89">
        <v>674.81782899999996</v>
      </c>
      <c r="M89">
        <v>47.473014999999997</v>
      </c>
      <c r="N89">
        <v>124.384996</v>
      </c>
      <c r="O89">
        <v>63.038967</v>
      </c>
      <c r="P89">
        <v>149.98894999999999</v>
      </c>
      <c r="Q89">
        <v>11.315149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21.717708999999999</v>
      </c>
      <c r="AE89">
        <v>33.786434</v>
      </c>
      <c r="AF89">
        <v>9.222505</v>
      </c>
      <c r="AG89">
        <v>51.870005999999997</v>
      </c>
      <c r="AH89">
        <v>137.618347</v>
      </c>
      <c r="AI89">
        <v>0</v>
      </c>
      <c r="AJ89">
        <v>0</v>
      </c>
      <c r="AK89">
        <v>33.911501000000001</v>
      </c>
      <c r="AL89">
        <v>79.376220000000004</v>
      </c>
      <c r="AM89">
        <v>19.504688000000002</v>
      </c>
      <c r="AN89">
        <v>0.77966899999999995</v>
      </c>
      <c r="AO89">
        <v>0</v>
      </c>
      <c r="AP89">
        <v>0</v>
      </c>
      <c r="AQ89">
        <v>48.764961999999997</v>
      </c>
      <c r="AR89">
        <v>36.432000000000002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3350.700902</v>
      </c>
    </row>
    <row r="90" spans="1:117">
      <c r="A90" t="s">
        <v>132</v>
      </c>
      <c r="B90">
        <v>0</v>
      </c>
      <c r="C90">
        <v>0</v>
      </c>
      <c r="D90">
        <v>48.878287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75.360453000000007</v>
      </c>
      <c r="K90">
        <v>688.71594700000003</v>
      </c>
      <c r="L90">
        <v>674.81782899999996</v>
      </c>
      <c r="M90">
        <v>47.473014999999997</v>
      </c>
      <c r="N90">
        <v>124.384996</v>
      </c>
      <c r="O90">
        <v>63.038967</v>
      </c>
      <c r="P90">
        <v>149.98894999999999</v>
      </c>
      <c r="Q90">
        <v>11.315149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32.104438999999999</v>
      </c>
      <c r="AE90">
        <v>59.175403000000003</v>
      </c>
      <c r="AF90">
        <v>29.396733999999999</v>
      </c>
      <c r="AG90">
        <v>51.870005999999997</v>
      </c>
      <c r="AH90">
        <v>146.31003200000001</v>
      </c>
      <c r="AI90">
        <v>0</v>
      </c>
      <c r="AJ90">
        <v>0</v>
      </c>
      <c r="AK90">
        <v>33.911501000000001</v>
      </c>
      <c r="AL90">
        <v>83.664000000000001</v>
      </c>
      <c r="AM90">
        <v>20.297561000000002</v>
      </c>
      <c r="AN90">
        <v>0.77966899999999995</v>
      </c>
      <c r="AO90">
        <v>0</v>
      </c>
      <c r="AP90">
        <v>4.0991999999999997</v>
      </c>
      <c r="AQ90">
        <v>48.764961999999997</v>
      </c>
      <c r="AR90">
        <v>36.432000000000002</v>
      </c>
      <c r="AS90">
        <v>35.154834000000001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5.6520640000000002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3424.8611839999999</v>
      </c>
    </row>
    <row r="91" spans="1:117">
      <c r="A91" t="s">
        <v>133</v>
      </c>
      <c r="B91">
        <v>0</v>
      </c>
      <c r="C91">
        <v>0</v>
      </c>
      <c r="D91">
        <v>48.878287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75.360453000000007</v>
      </c>
      <c r="K91">
        <v>688.71594700000003</v>
      </c>
      <c r="L91">
        <v>674.81782899999996</v>
      </c>
      <c r="M91">
        <v>47.473014999999997</v>
      </c>
      <c r="N91">
        <v>124.384996</v>
      </c>
      <c r="O91">
        <v>63.038967</v>
      </c>
      <c r="P91">
        <v>149.98894999999999</v>
      </c>
      <c r="Q91">
        <v>11.315149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32.652102999999997</v>
      </c>
      <c r="AE91">
        <v>59.175403000000003</v>
      </c>
      <c r="AF91">
        <v>29.396733999999999</v>
      </c>
      <c r="AG91">
        <v>51.870005999999997</v>
      </c>
      <c r="AH91">
        <v>156.004604</v>
      </c>
      <c r="AI91">
        <v>0</v>
      </c>
      <c r="AJ91">
        <v>0</v>
      </c>
      <c r="AK91">
        <v>33.911501000000001</v>
      </c>
      <c r="AL91">
        <v>83.664000000000001</v>
      </c>
      <c r="AM91">
        <v>20.297561000000002</v>
      </c>
      <c r="AN91">
        <v>0.77966899999999995</v>
      </c>
      <c r="AO91">
        <v>0</v>
      </c>
      <c r="AP91">
        <v>4.0991999999999997</v>
      </c>
      <c r="AQ91">
        <v>48.764961999999997</v>
      </c>
      <c r="AR91">
        <v>36.432000000000002</v>
      </c>
      <c r="AS91">
        <v>35.154834000000001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3435.4730380000001</v>
      </c>
    </row>
    <row r="92" spans="1:117">
      <c r="A92" t="s">
        <v>134</v>
      </c>
      <c r="B92">
        <v>0</v>
      </c>
      <c r="C92">
        <v>0</v>
      </c>
      <c r="D92">
        <v>48.878287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75.360453000000007</v>
      </c>
      <c r="K92">
        <v>688.71594700000003</v>
      </c>
      <c r="L92">
        <v>674.81782899999996</v>
      </c>
      <c r="M92">
        <v>47.473014999999997</v>
      </c>
      <c r="N92">
        <v>124.384996</v>
      </c>
      <c r="O92">
        <v>63.038967</v>
      </c>
      <c r="P92">
        <v>149.98894999999999</v>
      </c>
      <c r="Q92">
        <v>11.315149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32.652102999999997</v>
      </c>
      <c r="AE92">
        <v>59.175403000000003</v>
      </c>
      <c r="AF92">
        <v>29.396733999999999</v>
      </c>
      <c r="AG92">
        <v>51.870005999999997</v>
      </c>
      <c r="AH92">
        <v>144.86141799999999</v>
      </c>
      <c r="AI92">
        <v>0</v>
      </c>
      <c r="AJ92">
        <v>0</v>
      </c>
      <c r="AK92">
        <v>33.911501000000001</v>
      </c>
      <c r="AL92">
        <v>83.664000000000001</v>
      </c>
      <c r="AM92">
        <v>20.297561000000002</v>
      </c>
      <c r="AN92">
        <v>0.77966899999999995</v>
      </c>
      <c r="AO92">
        <v>0</v>
      </c>
      <c r="AP92">
        <v>4.0991999999999997</v>
      </c>
      <c r="AQ92">
        <v>48.764961999999997</v>
      </c>
      <c r="AR92">
        <v>36.432000000000002</v>
      </c>
      <c r="AS92">
        <v>35.154834000000001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5.5904610000000003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3423.8986309999996</v>
      </c>
    </row>
    <row r="93" spans="1:117">
      <c r="A93" t="s">
        <v>135</v>
      </c>
      <c r="B93">
        <v>0</v>
      </c>
      <c r="C93">
        <v>0</v>
      </c>
      <c r="D93">
        <v>49.529997999999999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75.360453000000007</v>
      </c>
      <c r="K93">
        <v>688.71594700000003</v>
      </c>
      <c r="L93">
        <v>459.31782900000002</v>
      </c>
      <c r="M93">
        <v>47.473014999999997</v>
      </c>
      <c r="N93">
        <v>124.384996</v>
      </c>
      <c r="O93">
        <v>63.038967</v>
      </c>
      <c r="P93">
        <v>149.98894999999999</v>
      </c>
      <c r="Q93">
        <v>11.315149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0</v>
      </c>
      <c r="AA93">
        <v>42.14808</v>
      </c>
      <c r="AB93">
        <v>48.499828000000001</v>
      </c>
      <c r="AC93">
        <v>34.831252999999997</v>
      </c>
      <c r="AD93">
        <v>32.652102999999997</v>
      </c>
      <c r="AE93">
        <v>59.175403000000003</v>
      </c>
      <c r="AF93">
        <v>29.396733999999999</v>
      </c>
      <c r="AG93">
        <v>51.870005999999997</v>
      </c>
      <c r="AH93">
        <v>137.618347</v>
      </c>
      <c r="AI93">
        <v>0</v>
      </c>
      <c r="AJ93">
        <v>0</v>
      </c>
      <c r="AK93">
        <v>33.911501000000001</v>
      </c>
      <c r="AL93">
        <v>83.664000000000001</v>
      </c>
      <c r="AM93">
        <v>20.297561000000002</v>
      </c>
      <c r="AN93">
        <v>0.77966899999999995</v>
      </c>
      <c r="AO93">
        <v>0</v>
      </c>
      <c r="AP93">
        <v>4.0991999999999997</v>
      </c>
      <c r="AQ93">
        <v>48.764961999999997</v>
      </c>
      <c r="AR93">
        <v>36.432000000000002</v>
      </c>
      <c r="AS93">
        <v>35.154834000000001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3201.5300579999998</v>
      </c>
    </row>
    <row r="94" spans="1:117">
      <c r="A94" t="s">
        <v>136</v>
      </c>
      <c r="B94">
        <v>0</v>
      </c>
      <c r="C94">
        <v>0</v>
      </c>
      <c r="D94">
        <v>49.529997999999999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75.360453000000007</v>
      </c>
      <c r="K94">
        <v>688.71594700000003</v>
      </c>
      <c r="L94">
        <v>459.31782900000002</v>
      </c>
      <c r="M94">
        <v>47.473014999999997</v>
      </c>
      <c r="N94">
        <v>124.384996</v>
      </c>
      <c r="O94">
        <v>63.038967</v>
      </c>
      <c r="P94">
        <v>149.98894999999999</v>
      </c>
      <c r="Q94">
        <v>11.315149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0</v>
      </c>
      <c r="AA94">
        <v>42.14808</v>
      </c>
      <c r="AB94">
        <v>48.499828000000001</v>
      </c>
      <c r="AC94">
        <v>34.831252999999997</v>
      </c>
      <c r="AD94">
        <v>18.884964</v>
      </c>
      <c r="AE94">
        <v>33.786434</v>
      </c>
      <c r="AF94">
        <v>9.222505</v>
      </c>
      <c r="AG94">
        <v>51.870005999999997</v>
      </c>
      <c r="AH94">
        <v>133.718232</v>
      </c>
      <c r="AI94">
        <v>0</v>
      </c>
      <c r="AJ94">
        <v>0</v>
      </c>
      <c r="AK94">
        <v>33.911501000000001</v>
      </c>
      <c r="AL94">
        <v>79.376220000000004</v>
      </c>
      <c r="AM94">
        <v>19.504688000000002</v>
      </c>
      <c r="AN94">
        <v>0.77966899999999995</v>
      </c>
      <c r="AO94">
        <v>0</v>
      </c>
      <c r="AP94">
        <v>0</v>
      </c>
      <c r="AQ94">
        <v>48.764961999999997</v>
      </c>
      <c r="AR94">
        <v>36.432000000000002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8.1974269999999994</v>
      </c>
      <c r="BA94">
        <v>5.1592409999999997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3127.8883700000001</v>
      </c>
    </row>
    <row r="95" spans="1:117">
      <c r="A95" t="s">
        <v>137</v>
      </c>
      <c r="B95">
        <v>0</v>
      </c>
      <c r="C95">
        <v>0</v>
      </c>
      <c r="D95">
        <v>49.529997999999999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75.360453000000007</v>
      </c>
      <c r="K95">
        <v>688.71594700000003</v>
      </c>
      <c r="L95">
        <v>459.31782900000002</v>
      </c>
      <c r="M95">
        <v>47.473014999999997</v>
      </c>
      <c r="N95">
        <v>124.384996</v>
      </c>
      <c r="O95">
        <v>63.038967</v>
      </c>
      <c r="P95">
        <v>149.98894999999999</v>
      </c>
      <c r="Q95">
        <v>11.315149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0</v>
      </c>
      <c r="AE95">
        <v>19.725135000000002</v>
      </c>
      <c r="AF95">
        <v>9.222505</v>
      </c>
      <c r="AG95">
        <v>51.870005999999997</v>
      </c>
      <c r="AH95">
        <v>122.575046</v>
      </c>
      <c r="AI95">
        <v>0</v>
      </c>
      <c r="AJ95">
        <v>0</v>
      </c>
      <c r="AK95">
        <v>33.911501000000001</v>
      </c>
      <c r="AL95">
        <v>79.376220000000004</v>
      </c>
      <c r="AM95">
        <v>19.504688000000002</v>
      </c>
      <c r="AN95">
        <v>0.77966899999999995</v>
      </c>
      <c r="AO95">
        <v>0</v>
      </c>
      <c r="AP95">
        <v>0</v>
      </c>
      <c r="AQ95">
        <v>48.764961999999997</v>
      </c>
      <c r="AR95">
        <v>36.432000000000002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6.1012279999999999</v>
      </c>
      <c r="BA95">
        <v>4.728021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3081.2715020000001</v>
      </c>
    </row>
    <row r="96" spans="1:117">
      <c r="A96" t="s">
        <v>138</v>
      </c>
      <c r="B96">
        <v>0</v>
      </c>
      <c r="C96">
        <v>0</v>
      </c>
      <c r="D96">
        <v>49.529997999999999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75.360453000000007</v>
      </c>
      <c r="K96">
        <v>688.71594700000003</v>
      </c>
      <c r="L96">
        <v>459.31782900000002</v>
      </c>
      <c r="M96">
        <v>47.473014999999997</v>
      </c>
      <c r="N96">
        <v>124.384996</v>
      </c>
      <c r="O96">
        <v>63.038967</v>
      </c>
      <c r="P96">
        <v>149.98894999999999</v>
      </c>
      <c r="Q96">
        <v>11.315149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19.725135000000002</v>
      </c>
      <c r="AF96">
        <v>9.222505</v>
      </c>
      <c r="AG96">
        <v>51.870005999999997</v>
      </c>
      <c r="AH96">
        <v>89.145488</v>
      </c>
      <c r="AI96">
        <v>0</v>
      </c>
      <c r="AJ96">
        <v>0</v>
      </c>
      <c r="AK96">
        <v>33.911501000000001</v>
      </c>
      <c r="AL96">
        <v>79.376220000000004</v>
      </c>
      <c r="AM96">
        <v>19.504688000000002</v>
      </c>
      <c r="AN96">
        <v>0.77966899999999995</v>
      </c>
      <c r="AO96">
        <v>0</v>
      </c>
      <c r="AP96">
        <v>0</v>
      </c>
      <c r="AQ96">
        <v>48.764961999999997</v>
      </c>
      <c r="AR96">
        <v>36.432000000000002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3.434361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3045.0844580000003</v>
      </c>
    </row>
    <row r="97" spans="1:117">
      <c r="A97" t="s">
        <v>139</v>
      </c>
      <c r="B97">
        <v>0</v>
      </c>
      <c r="C97">
        <v>0</v>
      </c>
      <c r="D97">
        <v>49.529997999999999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75.360453000000007</v>
      </c>
      <c r="K97">
        <v>688.71594700000003</v>
      </c>
      <c r="L97">
        <v>459.31782900000002</v>
      </c>
      <c r="M97">
        <v>47.473014999999997</v>
      </c>
      <c r="N97">
        <v>124.384996</v>
      </c>
      <c r="O97">
        <v>63.038967</v>
      </c>
      <c r="P97">
        <v>149.98894999999999</v>
      </c>
      <c r="Q97">
        <v>11.315149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19.725135000000002</v>
      </c>
      <c r="AF97">
        <v>9.222505</v>
      </c>
      <c r="AG97">
        <v>51.870005999999997</v>
      </c>
      <c r="AH97">
        <v>66.859116</v>
      </c>
      <c r="AI97">
        <v>0</v>
      </c>
      <c r="AJ97">
        <v>0</v>
      </c>
      <c r="AK97">
        <v>33.911501000000001</v>
      </c>
      <c r="AL97">
        <v>79.376220000000004</v>
      </c>
      <c r="AM97">
        <v>19.504688000000002</v>
      </c>
      <c r="AN97">
        <v>0.77966899999999995</v>
      </c>
      <c r="AO97">
        <v>0</v>
      </c>
      <c r="AP97">
        <v>0</v>
      </c>
      <c r="AQ97">
        <v>48.764961999999997</v>
      </c>
      <c r="AR97">
        <v>36.432000000000002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2.57192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3021.935645</v>
      </c>
    </row>
    <row r="98" spans="1:117">
      <c r="A98" t="s">
        <v>140</v>
      </c>
      <c r="B98">
        <v>0</v>
      </c>
      <c r="C98">
        <v>0</v>
      </c>
      <c r="D98">
        <v>49.529997999999999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75.360453000000007</v>
      </c>
      <c r="K98">
        <v>688.71594700000003</v>
      </c>
      <c r="L98">
        <v>459.31782900000002</v>
      </c>
      <c r="M98">
        <v>47.473014999999997</v>
      </c>
      <c r="N98">
        <v>124.384996</v>
      </c>
      <c r="O98">
        <v>63.038967</v>
      </c>
      <c r="P98">
        <v>149.98894999999999</v>
      </c>
      <c r="Q98">
        <v>11.315149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19.725135000000002</v>
      </c>
      <c r="AF98">
        <v>9.222505</v>
      </c>
      <c r="AG98">
        <v>51.870005999999997</v>
      </c>
      <c r="AH98">
        <v>44.572744</v>
      </c>
      <c r="AI98">
        <v>0</v>
      </c>
      <c r="AJ98">
        <v>0</v>
      </c>
      <c r="AK98">
        <v>33.911501000000001</v>
      </c>
      <c r="AL98">
        <v>79.376220000000004</v>
      </c>
      <c r="AM98">
        <v>19.504688000000002</v>
      </c>
      <c r="AN98">
        <v>0.77966899999999995</v>
      </c>
      <c r="AO98">
        <v>0</v>
      </c>
      <c r="AP98">
        <v>0</v>
      </c>
      <c r="AQ98">
        <v>48.764961999999997</v>
      </c>
      <c r="AR98">
        <v>36.432000000000002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1.93225</v>
      </c>
      <c r="BA98">
        <v>1.7248810000000001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2996.0970820000002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1.204067730249998</v>
      </c>
      <c r="E99">
        <f t="shared" si="2"/>
        <v>0</v>
      </c>
      <c r="F99">
        <f t="shared" si="2"/>
        <v>0</v>
      </c>
      <c r="G99">
        <f t="shared" si="2"/>
        <v>1.9250941660000023</v>
      </c>
      <c r="H99">
        <f t="shared" si="2"/>
        <v>0</v>
      </c>
      <c r="I99">
        <f t="shared" si="2"/>
        <v>0</v>
      </c>
      <c r="J99">
        <f t="shared" si="2"/>
        <v>1.9457933177500037</v>
      </c>
      <c r="K99">
        <f t="shared" si="2"/>
        <v>14.82051126149997</v>
      </c>
      <c r="L99">
        <f t="shared" si="2"/>
        <v>15.527185395999991</v>
      </c>
      <c r="M99">
        <f t="shared" si="2"/>
        <v>2.2053853120000011</v>
      </c>
      <c r="N99">
        <f t="shared" si="2"/>
        <v>2.9852399040000024</v>
      </c>
      <c r="O99">
        <f t="shared" si="2"/>
        <v>1.5129352080000027</v>
      </c>
      <c r="P99">
        <f t="shared" si="2"/>
        <v>3.5997348000000078</v>
      </c>
      <c r="Q99">
        <f t="shared" si="2"/>
        <v>0.26255172050000031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0.49922572799999954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</v>
      </c>
      <c r="AA99">
        <f t="shared" si="2"/>
        <v>0.68042146999999975</v>
      </c>
      <c r="AB99">
        <f t="shared" si="2"/>
        <v>1.1074127404999996</v>
      </c>
      <c r="AC99">
        <f t="shared" si="2"/>
        <v>0.64698827949999971</v>
      </c>
      <c r="AD99">
        <f t="shared" si="2"/>
        <v>0.18297012124999998</v>
      </c>
      <c r="AE99">
        <f t="shared" si="2"/>
        <v>0.97492751825000101</v>
      </c>
      <c r="AF99">
        <f t="shared" si="2"/>
        <v>0.32624611174999929</v>
      </c>
      <c r="AG99">
        <f t="shared" si="2"/>
        <v>1.2448801440000017</v>
      </c>
      <c r="AH99">
        <f t="shared" si="2"/>
        <v>1.0363720122500002</v>
      </c>
      <c r="AI99">
        <f t="shared" si="2"/>
        <v>0.13035829900000001</v>
      </c>
      <c r="AJ99">
        <f t="shared" si="2"/>
        <v>0</v>
      </c>
      <c r="AK99">
        <f t="shared" si="2"/>
        <v>0.81387602400000081</v>
      </c>
      <c r="AL99">
        <f t="shared" si="2"/>
        <v>1.8978423100000001</v>
      </c>
      <c r="AM99">
        <f t="shared" si="2"/>
        <v>0.46239431450000007</v>
      </c>
      <c r="AN99">
        <f t="shared" si="2"/>
        <v>1.8712055999999973E-2</v>
      </c>
      <c r="AO99">
        <f t="shared" si="2"/>
        <v>0</v>
      </c>
      <c r="AP99">
        <f t="shared" si="2"/>
        <v>2.8374149999999997E-2</v>
      </c>
      <c r="AQ99">
        <f t="shared" si="2"/>
        <v>0.5147213427499997</v>
      </c>
      <c r="AR99">
        <f t="shared" si="2"/>
        <v>0.81254399999999882</v>
      </c>
      <c r="AS99">
        <f t="shared" si="2"/>
        <v>0.80997696224999971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4.6842439499999999E-2</v>
      </c>
      <c r="BA99">
        <f t="shared" si="3"/>
        <v>3.993406725000001E-2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75.54690840275002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688.71594700000003</v>
      </c>
      <c r="L3">
        <v>260.60750000000002</v>
      </c>
      <c r="M3">
        <v>97.055942999999999</v>
      </c>
      <c r="N3">
        <v>124.38</v>
      </c>
      <c r="O3">
        <v>63.038967</v>
      </c>
      <c r="P3">
        <v>149.98894999999999</v>
      </c>
      <c r="Q3">
        <v>4.1447430000000001</v>
      </c>
      <c r="R3">
        <v>44.906624999999998</v>
      </c>
      <c r="S3">
        <v>27.638981000000001</v>
      </c>
      <c r="T3">
        <v>3.09</v>
      </c>
      <c r="U3">
        <v>418.77</v>
      </c>
      <c r="V3">
        <v>20.8</v>
      </c>
      <c r="W3">
        <v>46.399079999999998</v>
      </c>
      <c r="X3">
        <v>147.66820000000001</v>
      </c>
      <c r="Y3">
        <v>0</v>
      </c>
      <c r="Z3">
        <v>0</v>
      </c>
      <c r="AA3">
        <v>13.983000000000001</v>
      </c>
      <c r="AB3">
        <v>48.499828000000001</v>
      </c>
      <c r="AC3">
        <v>23.197434999999999</v>
      </c>
      <c r="AD3">
        <v>0</v>
      </c>
      <c r="AE3">
        <v>19.725135000000002</v>
      </c>
      <c r="AF3">
        <v>10.375318</v>
      </c>
      <c r="AG3">
        <v>51.870005999999997</v>
      </c>
      <c r="AH3">
        <v>24.515008999999999</v>
      </c>
      <c r="AI3">
        <v>0</v>
      </c>
      <c r="AJ3">
        <v>0</v>
      </c>
      <c r="AK3">
        <v>33.911501000000001</v>
      </c>
      <c r="AL3">
        <v>76.691999999999993</v>
      </c>
      <c r="AM3">
        <v>18.800616999999999</v>
      </c>
      <c r="AN3">
        <v>0.77966899999999995</v>
      </c>
      <c r="AO3">
        <v>0</v>
      </c>
      <c r="AP3">
        <v>0.64049999999999996</v>
      </c>
      <c r="AQ3">
        <v>24.382480999999999</v>
      </c>
      <c r="AR3">
        <v>35.328000000000003</v>
      </c>
      <c r="AS3">
        <v>35.154834000000001</v>
      </c>
      <c r="AT3">
        <v>20.000039999999998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2547.0275350000002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688.71594700000003</v>
      </c>
      <c r="L4">
        <v>413.77478500000001</v>
      </c>
      <c r="M4">
        <v>97.055942999999999</v>
      </c>
      <c r="N4">
        <v>124.38</v>
      </c>
      <c r="O4">
        <v>63.038967</v>
      </c>
      <c r="P4">
        <v>149.98894999999999</v>
      </c>
      <c r="Q4">
        <v>5.3119319999999997</v>
      </c>
      <c r="R4">
        <v>44.906624999999998</v>
      </c>
      <c r="S4">
        <v>27.638981000000001</v>
      </c>
      <c r="T4">
        <v>3.09</v>
      </c>
      <c r="U4">
        <v>418.77</v>
      </c>
      <c r="V4">
        <v>20.8</v>
      </c>
      <c r="W4">
        <v>46.399079999999998</v>
      </c>
      <c r="X4">
        <v>147.66820000000001</v>
      </c>
      <c r="Y4">
        <v>0</v>
      </c>
      <c r="Z4">
        <v>0</v>
      </c>
      <c r="AA4">
        <v>13.983000000000001</v>
      </c>
      <c r="AB4">
        <v>48.499828000000001</v>
      </c>
      <c r="AC4">
        <v>23.197434999999999</v>
      </c>
      <c r="AD4">
        <v>0</v>
      </c>
      <c r="AE4">
        <v>19.725135000000002</v>
      </c>
      <c r="AF4">
        <v>10.375318</v>
      </c>
      <c r="AG4">
        <v>51.870005999999997</v>
      </c>
      <c r="AH4">
        <v>24.515008999999999</v>
      </c>
      <c r="AI4">
        <v>0</v>
      </c>
      <c r="AJ4">
        <v>0</v>
      </c>
      <c r="AK4">
        <v>33.911501000000001</v>
      </c>
      <c r="AL4">
        <v>76.691999999999993</v>
      </c>
      <c r="AM4">
        <v>18.800616999999999</v>
      </c>
      <c r="AN4">
        <v>0.77966899999999995</v>
      </c>
      <c r="AO4">
        <v>0</v>
      </c>
      <c r="AP4">
        <v>0.64049999999999996</v>
      </c>
      <c r="AQ4">
        <v>24.382480999999999</v>
      </c>
      <c r="AR4">
        <v>35.328000000000003</v>
      </c>
      <c r="AS4">
        <v>35.154834000000001</v>
      </c>
      <c r="AT4">
        <v>20.000039999999998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2701.3620090000004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688.71594700000003</v>
      </c>
      <c r="L5">
        <v>580.90061400000002</v>
      </c>
      <c r="M5">
        <v>97.055942999999999</v>
      </c>
      <c r="N5">
        <v>124.38</v>
      </c>
      <c r="O5">
        <v>63.038967</v>
      </c>
      <c r="P5">
        <v>149.98894999999999</v>
      </c>
      <c r="Q5">
        <v>5.3289549999999997</v>
      </c>
      <c r="R5">
        <v>44.906624999999998</v>
      </c>
      <c r="S5">
        <v>27.638981000000001</v>
      </c>
      <c r="T5">
        <v>3.09</v>
      </c>
      <c r="U5">
        <v>418.77</v>
      </c>
      <c r="V5">
        <v>20.8</v>
      </c>
      <c r="W5">
        <v>46.399079999999998</v>
      </c>
      <c r="X5">
        <v>147.66820000000001</v>
      </c>
      <c r="Y5">
        <v>0</v>
      </c>
      <c r="Z5">
        <v>0</v>
      </c>
      <c r="AA5">
        <v>13.983000000000001</v>
      </c>
      <c r="AB5">
        <v>48.499828000000001</v>
      </c>
      <c r="AC5">
        <v>23.197434999999999</v>
      </c>
      <c r="AD5">
        <v>0</v>
      </c>
      <c r="AE5">
        <v>19.725135000000002</v>
      </c>
      <c r="AF5">
        <v>10.375318</v>
      </c>
      <c r="AG5">
        <v>51.870005999999997</v>
      </c>
      <c r="AH5">
        <v>24.515008999999999</v>
      </c>
      <c r="AI5">
        <v>0</v>
      </c>
      <c r="AJ5">
        <v>0</v>
      </c>
      <c r="AK5">
        <v>33.911501000000001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0.64049999999999996</v>
      </c>
      <c r="AQ5">
        <v>24.382480999999999</v>
      </c>
      <c r="AR5">
        <v>35.328000000000003</v>
      </c>
      <c r="AS5">
        <v>35.154834000000001</v>
      </c>
      <c r="AT5">
        <v>17.214082000000001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2868.4031230000005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688.71594700000003</v>
      </c>
      <c r="L6">
        <v>467.47222299999999</v>
      </c>
      <c r="M6">
        <v>97.055942999999999</v>
      </c>
      <c r="N6">
        <v>124.38</v>
      </c>
      <c r="O6">
        <v>63.038967</v>
      </c>
      <c r="P6">
        <v>149.98894999999999</v>
      </c>
      <c r="Q6">
        <v>5.9847130000000002</v>
      </c>
      <c r="R6">
        <v>44.906624999999998</v>
      </c>
      <c r="S6">
        <v>27.638981000000001</v>
      </c>
      <c r="T6">
        <v>3.09</v>
      </c>
      <c r="U6">
        <v>418.77</v>
      </c>
      <c r="V6">
        <v>20.8</v>
      </c>
      <c r="W6">
        <v>46.399079999999998</v>
      </c>
      <c r="X6">
        <v>147.66820000000001</v>
      </c>
      <c r="Y6">
        <v>0</v>
      </c>
      <c r="Z6">
        <v>0</v>
      </c>
      <c r="AA6">
        <v>13.983000000000001</v>
      </c>
      <c r="AB6">
        <v>48.499828000000001</v>
      </c>
      <c r="AC6">
        <v>23.197434999999999</v>
      </c>
      <c r="AD6">
        <v>0</v>
      </c>
      <c r="AE6">
        <v>19.725135000000002</v>
      </c>
      <c r="AF6">
        <v>10.375318</v>
      </c>
      <c r="AG6">
        <v>51.870005999999997</v>
      </c>
      <c r="AH6">
        <v>24.515008999999999</v>
      </c>
      <c r="AI6">
        <v>0</v>
      </c>
      <c r="AJ6">
        <v>0</v>
      </c>
      <c r="AK6">
        <v>33.911501000000001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0.64049999999999996</v>
      </c>
      <c r="AQ6">
        <v>24.382480999999999</v>
      </c>
      <c r="AR6">
        <v>35.328000000000003</v>
      </c>
      <c r="AS6">
        <v>35.154834000000001</v>
      </c>
      <c r="AT6">
        <v>13.693466000000001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2752.1098740000007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688.71594700000003</v>
      </c>
      <c r="L7">
        <v>460.66770000000002</v>
      </c>
      <c r="M7">
        <v>97.055942999999999</v>
      </c>
      <c r="N7">
        <v>124.38</v>
      </c>
      <c r="O7">
        <v>63.038967</v>
      </c>
      <c r="P7">
        <v>149.98894999999999</v>
      </c>
      <c r="Q7">
        <v>6.4961820000000001</v>
      </c>
      <c r="R7">
        <v>44.906624999999998</v>
      </c>
      <c r="S7">
        <v>27.638981000000001</v>
      </c>
      <c r="T7">
        <v>3.09</v>
      </c>
      <c r="U7">
        <v>418.77</v>
      </c>
      <c r="V7">
        <v>20.8</v>
      </c>
      <c r="W7">
        <v>46.399079999999998</v>
      </c>
      <c r="X7">
        <v>147.66820000000001</v>
      </c>
      <c r="Y7">
        <v>0</v>
      </c>
      <c r="Z7">
        <v>0</v>
      </c>
      <c r="AA7">
        <v>13.983000000000001</v>
      </c>
      <c r="AB7">
        <v>48.499828000000001</v>
      </c>
      <c r="AC7">
        <v>23.197434999999999</v>
      </c>
      <c r="AD7">
        <v>0</v>
      </c>
      <c r="AE7">
        <v>19.725135000000002</v>
      </c>
      <c r="AF7">
        <v>20.750636</v>
      </c>
      <c r="AG7">
        <v>51.870005999999997</v>
      </c>
      <c r="AH7">
        <v>24.515008999999999</v>
      </c>
      <c r="AI7">
        <v>0</v>
      </c>
      <c r="AJ7">
        <v>0</v>
      </c>
      <c r="AK7">
        <v>33.911501000000001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0.64049999999999996</v>
      </c>
      <c r="AQ7">
        <v>24.382480999999999</v>
      </c>
      <c r="AR7">
        <v>13.247999999999999</v>
      </c>
      <c r="AS7">
        <v>35.154834000000001</v>
      </c>
      <c r="AT7">
        <v>14.103768000000001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2734.5224400000011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460.66770000000002</v>
      </c>
      <c r="M8">
        <v>97.055942999999999</v>
      </c>
      <c r="N8">
        <v>124.38</v>
      </c>
      <c r="O8">
        <v>63.038967</v>
      </c>
      <c r="P8">
        <v>149.98894999999999</v>
      </c>
      <c r="Q8">
        <v>7.5997570000000003</v>
      </c>
      <c r="R8">
        <v>44.906624999999998</v>
      </c>
      <c r="S8">
        <v>27.638981000000001</v>
      </c>
      <c r="T8">
        <v>3.09</v>
      </c>
      <c r="U8">
        <v>418.77</v>
      </c>
      <c r="V8">
        <v>20.8</v>
      </c>
      <c r="W8">
        <v>46.399079999999998</v>
      </c>
      <c r="X8">
        <v>147.66820000000001</v>
      </c>
      <c r="Y8">
        <v>0</v>
      </c>
      <c r="Z8">
        <v>0</v>
      </c>
      <c r="AA8">
        <v>13.983000000000001</v>
      </c>
      <c r="AB8">
        <v>48.499828000000001</v>
      </c>
      <c r="AC8">
        <v>23.197434999999999</v>
      </c>
      <c r="AD8">
        <v>0</v>
      </c>
      <c r="AE8">
        <v>19.725135000000002</v>
      </c>
      <c r="AF8">
        <v>20.750636</v>
      </c>
      <c r="AG8">
        <v>51.870005999999997</v>
      </c>
      <c r="AH8">
        <v>24.515008999999999</v>
      </c>
      <c r="AI8">
        <v>0</v>
      </c>
      <c r="AJ8">
        <v>0</v>
      </c>
      <c r="AK8">
        <v>33.911501000000001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0.64049999999999996</v>
      </c>
      <c r="AQ8">
        <v>24.382480999999999</v>
      </c>
      <c r="AR8">
        <v>4.4160000000000004</v>
      </c>
      <c r="AS8">
        <v>35.154834000000001</v>
      </c>
      <c r="AT8">
        <v>12.827330999999999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2725.5175780000009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460.66770000000002</v>
      </c>
      <c r="M9">
        <v>97.055942999999999</v>
      </c>
      <c r="N9">
        <v>124.38</v>
      </c>
      <c r="O9">
        <v>63.038967</v>
      </c>
      <c r="P9">
        <v>149.98894999999999</v>
      </c>
      <c r="Q9">
        <v>8.8815930000000005</v>
      </c>
      <c r="R9">
        <v>44.906624999999998</v>
      </c>
      <c r="S9">
        <v>27.638981000000001</v>
      </c>
      <c r="T9">
        <v>3.09</v>
      </c>
      <c r="U9">
        <v>418.77</v>
      </c>
      <c r="V9">
        <v>20.8</v>
      </c>
      <c r="W9">
        <v>46.399079999999998</v>
      </c>
      <c r="X9">
        <v>147.66820000000001</v>
      </c>
      <c r="Y9">
        <v>0</v>
      </c>
      <c r="Z9">
        <v>0</v>
      </c>
      <c r="AA9">
        <v>13.983000000000001</v>
      </c>
      <c r="AB9">
        <v>48.499828000000001</v>
      </c>
      <c r="AC9">
        <v>23.197434999999999</v>
      </c>
      <c r="AD9">
        <v>0</v>
      </c>
      <c r="AE9">
        <v>39.450268999999999</v>
      </c>
      <c r="AF9">
        <v>20.750636</v>
      </c>
      <c r="AG9">
        <v>51.870005999999997</v>
      </c>
      <c r="AH9">
        <v>24.515008999999999</v>
      </c>
      <c r="AI9">
        <v>0</v>
      </c>
      <c r="AJ9">
        <v>0</v>
      </c>
      <c r="AK9">
        <v>33.911501000000001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0.64049999999999996</v>
      </c>
      <c r="AQ9">
        <v>24.382480999999999</v>
      </c>
      <c r="AR9">
        <v>4.4160000000000004</v>
      </c>
      <c r="AS9">
        <v>33.556887000000003</v>
      </c>
      <c r="AT9">
        <v>11.995659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2744.0949290000012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684.65329999999994</v>
      </c>
      <c r="L10">
        <v>432.66770000000002</v>
      </c>
      <c r="M10">
        <v>97.055942999999999</v>
      </c>
      <c r="N10">
        <v>124.38</v>
      </c>
      <c r="O10">
        <v>63.038967</v>
      </c>
      <c r="P10">
        <v>149.98894999999999</v>
      </c>
      <c r="Q10">
        <v>10.065804999999999</v>
      </c>
      <c r="R10">
        <v>44.906624999999998</v>
      </c>
      <c r="S10">
        <v>27.638981000000001</v>
      </c>
      <c r="T10">
        <v>3.09</v>
      </c>
      <c r="U10">
        <v>418.77</v>
      </c>
      <c r="V10">
        <v>20.8</v>
      </c>
      <c r="W10">
        <v>46.399079999999998</v>
      </c>
      <c r="X10">
        <v>147.66820000000001</v>
      </c>
      <c r="Y10">
        <v>0</v>
      </c>
      <c r="Z10">
        <v>0</v>
      </c>
      <c r="AA10">
        <v>13.983000000000001</v>
      </c>
      <c r="AB10">
        <v>48.499828000000001</v>
      </c>
      <c r="AC10">
        <v>23.197434999999999</v>
      </c>
      <c r="AD10">
        <v>0</v>
      </c>
      <c r="AE10">
        <v>39.450268999999999</v>
      </c>
      <c r="AF10">
        <v>20.750636</v>
      </c>
      <c r="AG10">
        <v>51.870005999999997</v>
      </c>
      <c r="AH10">
        <v>24.515008999999999</v>
      </c>
      <c r="AI10">
        <v>0</v>
      </c>
      <c r="AJ10">
        <v>0</v>
      </c>
      <c r="AK10">
        <v>33.911501000000001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0.64049999999999996</v>
      </c>
      <c r="AQ10">
        <v>24.382480999999999</v>
      </c>
      <c r="AR10">
        <v>13.247999999999999</v>
      </c>
      <c r="AS10">
        <v>33.556887000000003</v>
      </c>
      <c r="AT10">
        <v>10.260153000000001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2720.312988000001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609.96249999999998</v>
      </c>
      <c r="L11">
        <v>322.66770000000002</v>
      </c>
      <c r="M11">
        <v>97.055942999999999</v>
      </c>
      <c r="N11">
        <v>124.38</v>
      </c>
      <c r="O11">
        <v>63.038967</v>
      </c>
      <c r="P11">
        <v>149.98894999999999</v>
      </c>
      <c r="Q11">
        <v>11.315149</v>
      </c>
      <c r="R11">
        <v>39.104100000000003</v>
      </c>
      <c r="S11">
        <v>24.0443</v>
      </c>
      <c r="T11">
        <v>3.09</v>
      </c>
      <c r="U11">
        <v>418.77</v>
      </c>
      <c r="V11">
        <v>20.8</v>
      </c>
      <c r="W11">
        <v>46.399079999999998</v>
      </c>
      <c r="X11">
        <v>147.66820000000001</v>
      </c>
      <c r="Y11">
        <v>0</v>
      </c>
      <c r="Z11">
        <v>0</v>
      </c>
      <c r="AA11">
        <v>13.983000000000001</v>
      </c>
      <c r="AB11">
        <v>48.499828000000001</v>
      </c>
      <c r="AC11">
        <v>23.197434999999999</v>
      </c>
      <c r="AD11">
        <v>0</v>
      </c>
      <c r="AE11">
        <v>39.450268999999999</v>
      </c>
      <c r="AF11">
        <v>20.750636</v>
      </c>
      <c r="AG11">
        <v>51.870005999999997</v>
      </c>
      <c r="AH11">
        <v>24.515008999999999</v>
      </c>
      <c r="AI11">
        <v>0</v>
      </c>
      <c r="AJ11">
        <v>0</v>
      </c>
      <c r="AK11">
        <v>33.911501000000001</v>
      </c>
      <c r="AL11">
        <v>76.691999999999993</v>
      </c>
      <c r="AM11">
        <v>18.800616999999999</v>
      </c>
      <c r="AN11">
        <v>0.77966899999999995</v>
      </c>
      <c r="AO11">
        <v>0</v>
      </c>
      <c r="AP11">
        <v>0.64049999999999996</v>
      </c>
      <c r="AQ11">
        <v>24.382480999999999</v>
      </c>
      <c r="AR11">
        <v>35.328000000000003</v>
      </c>
      <c r="AS11">
        <v>33.556887000000003</v>
      </c>
      <c r="AT11">
        <v>10.49376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2547.103713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547.69259999999997</v>
      </c>
      <c r="L12">
        <v>285.66770000000002</v>
      </c>
      <c r="M12">
        <v>97.055942999999999</v>
      </c>
      <c r="N12">
        <v>124.38</v>
      </c>
      <c r="O12">
        <v>63.038967</v>
      </c>
      <c r="P12">
        <v>149.98894999999999</v>
      </c>
      <c r="Q12">
        <v>11.315149</v>
      </c>
      <c r="R12">
        <v>44.906624999999998</v>
      </c>
      <c r="S12">
        <v>27.638981000000001</v>
      </c>
      <c r="T12">
        <v>3.09</v>
      </c>
      <c r="U12">
        <v>418.77</v>
      </c>
      <c r="V12">
        <v>20.8</v>
      </c>
      <c r="W12">
        <v>46.399079999999998</v>
      </c>
      <c r="X12">
        <v>147.66820000000001</v>
      </c>
      <c r="Y12">
        <v>0</v>
      </c>
      <c r="Z12">
        <v>0</v>
      </c>
      <c r="AA12">
        <v>13.983000000000001</v>
      </c>
      <c r="AB12">
        <v>48.499828000000001</v>
      </c>
      <c r="AC12">
        <v>23.197434999999999</v>
      </c>
      <c r="AD12">
        <v>0</v>
      </c>
      <c r="AE12">
        <v>39.450268999999999</v>
      </c>
      <c r="AF12">
        <v>20.750636</v>
      </c>
      <c r="AG12">
        <v>51.870005999999997</v>
      </c>
      <c r="AH12">
        <v>24.515008999999999</v>
      </c>
      <c r="AI12">
        <v>0</v>
      </c>
      <c r="AJ12">
        <v>0</v>
      </c>
      <c r="AK12">
        <v>33.911501000000001</v>
      </c>
      <c r="AL12">
        <v>76.691999999999993</v>
      </c>
      <c r="AM12">
        <v>18.800616999999999</v>
      </c>
      <c r="AN12">
        <v>0.77966899999999995</v>
      </c>
      <c r="AO12">
        <v>0</v>
      </c>
      <c r="AP12">
        <v>0.64049999999999996</v>
      </c>
      <c r="AQ12">
        <v>24.382480999999999</v>
      </c>
      <c r="AR12">
        <v>35.328000000000003</v>
      </c>
      <c r="AS12">
        <v>33.556887000000003</v>
      </c>
      <c r="AT12">
        <v>13.492231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2460.2294900000006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517.69259999999997</v>
      </c>
      <c r="L13">
        <v>285.66770000000002</v>
      </c>
      <c r="M13">
        <v>97.055942999999999</v>
      </c>
      <c r="N13">
        <v>124.38</v>
      </c>
      <c r="O13">
        <v>63.038967</v>
      </c>
      <c r="P13">
        <v>149.98894999999999</v>
      </c>
      <c r="Q13">
        <v>11.315149</v>
      </c>
      <c r="R13">
        <v>44.906624999999998</v>
      </c>
      <c r="S13">
        <v>27.638981000000001</v>
      </c>
      <c r="T13">
        <v>3.09</v>
      </c>
      <c r="U13">
        <v>418.77</v>
      </c>
      <c r="V13">
        <v>20.8</v>
      </c>
      <c r="W13">
        <v>46.399079999999998</v>
      </c>
      <c r="X13">
        <v>147.66820000000001</v>
      </c>
      <c r="Y13">
        <v>0</v>
      </c>
      <c r="Z13">
        <v>0</v>
      </c>
      <c r="AA13">
        <v>13.983000000000001</v>
      </c>
      <c r="AB13">
        <v>48.499828000000001</v>
      </c>
      <c r="AC13">
        <v>23.197434999999999</v>
      </c>
      <c r="AD13">
        <v>0</v>
      </c>
      <c r="AE13">
        <v>39.450268999999999</v>
      </c>
      <c r="AF13">
        <v>20.750636</v>
      </c>
      <c r="AG13">
        <v>51.870005999999997</v>
      </c>
      <c r="AH13">
        <v>24.515008999999999</v>
      </c>
      <c r="AI13">
        <v>0</v>
      </c>
      <c r="AJ13">
        <v>0</v>
      </c>
      <c r="AK13">
        <v>33.911501000000001</v>
      </c>
      <c r="AL13">
        <v>76.691999999999993</v>
      </c>
      <c r="AM13">
        <v>18.800616999999999</v>
      </c>
      <c r="AN13">
        <v>0.77966899999999995</v>
      </c>
      <c r="AO13">
        <v>0</v>
      </c>
      <c r="AP13">
        <v>0.64049999999999996</v>
      </c>
      <c r="AQ13">
        <v>24.382480999999999</v>
      </c>
      <c r="AR13">
        <v>35.328000000000003</v>
      </c>
      <c r="AS13">
        <v>31.958939999999998</v>
      </c>
      <c r="AT13">
        <v>15.285487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2430.4247990000003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497.69260000000003</v>
      </c>
      <c r="L14">
        <v>285.66770000000002</v>
      </c>
      <c r="M14">
        <v>97.055942999999999</v>
      </c>
      <c r="N14">
        <v>124.38</v>
      </c>
      <c r="O14">
        <v>63.038967</v>
      </c>
      <c r="P14">
        <v>149.98894999999999</v>
      </c>
      <c r="Q14">
        <v>11.315149</v>
      </c>
      <c r="R14">
        <v>44.906624999999998</v>
      </c>
      <c r="S14">
        <v>27.638981000000001</v>
      </c>
      <c r="T14">
        <v>3.09</v>
      </c>
      <c r="U14">
        <v>418.77</v>
      </c>
      <c r="V14">
        <v>20.8</v>
      </c>
      <c r="W14">
        <v>46.399079999999998</v>
      </c>
      <c r="X14">
        <v>147.66820000000001</v>
      </c>
      <c r="Y14">
        <v>0</v>
      </c>
      <c r="Z14">
        <v>0</v>
      </c>
      <c r="AA14">
        <v>13.983000000000001</v>
      </c>
      <c r="AB14">
        <v>48.499828000000001</v>
      </c>
      <c r="AC14">
        <v>23.197434999999999</v>
      </c>
      <c r="AD14">
        <v>0</v>
      </c>
      <c r="AE14">
        <v>39.450268999999999</v>
      </c>
      <c r="AF14">
        <v>20.750636</v>
      </c>
      <c r="AG14">
        <v>51.870005999999997</v>
      </c>
      <c r="AH14">
        <v>24.515008999999999</v>
      </c>
      <c r="AI14">
        <v>0</v>
      </c>
      <c r="AJ14">
        <v>0</v>
      </c>
      <c r="AK14">
        <v>33.911501000000001</v>
      </c>
      <c r="AL14">
        <v>76.691999999999993</v>
      </c>
      <c r="AM14">
        <v>18.800616999999999</v>
      </c>
      <c r="AN14">
        <v>0.77966899999999995</v>
      </c>
      <c r="AO14">
        <v>0</v>
      </c>
      <c r="AP14">
        <v>0.64049999999999996</v>
      </c>
      <c r="AQ14">
        <v>36.573720999999999</v>
      </c>
      <c r="AR14">
        <v>35.328000000000003</v>
      </c>
      <c r="AS14">
        <v>31.958939999999998</v>
      </c>
      <c r="AT14">
        <v>19.325115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2426.6556670000004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485.69260000000003</v>
      </c>
      <c r="L15">
        <v>264.66770000000002</v>
      </c>
      <c r="M15">
        <v>97.055942999999999</v>
      </c>
      <c r="N15">
        <v>124.38</v>
      </c>
      <c r="O15">
        <v>63.038967</v>
      </c>
      <c r="P15">
        <v>149.98894999999999</v>
      </c>
      <c r="Q15">
        <v>11.315149</v>
      </c>
      <c r="R15">
        <v>44.906624999999998</v>
      </c>
      <c r="S15">
        <v>27.638981000000001</v>
      </c>
      <c r="T15">
        <v>3.09</v>
      </c>
      <c r="U15">
        <v>418.77</v>
      </c>
      <c r="V15">
        <v>20.8</v>
      </c>
      <c r="W15">
        <v>46.399079999999998</v>
      </c>
      <c r="X15">
        <v>147.66820000000001</v>
      </c>
      <c r="Y15">
        <v>0</v>
      </c>
      <c r="Z15">
        <v>0</v>
      </c>
      <c r="AA15">
        <v>13.983000000000001</v>
      </c>
      <c r="AB15">
        <v>48.499828000000001</v>
      </c>
      <c r="AC15">
        <v>23.197434999999999</v>
      </c>
      <c r="AD15">
        <v>0</v>
      </c>
      <c r="AE15">
        <v>39.450268999999999</v>
      </c>
      <c r="AF15">
        <v>20.750636</v>
      </c>
      <c r="AG15">
        <v>51.870005999999997</v>
      </c>
      <c r="AH15">
        <v>24.515008999999999</v>
      </c>
      <c r="AI15">
        <v>0</v>
      </c>
      <c r="AJ15">
        <v>0</v>
      </c>
      <c r="AK15">
        <v>33.911501000000001</v>
      </c>
      <c r="AL15">
        <v>76.691999999999993</v>
      </c>
      <c r="AM15">
        <v>18.800616999999999</v>
      </c>
      <c r="AN15">
        <v>0.77966899999999995</v>
      </c>
      <c r="AO15">
        <v>0</v>
      </c>
      <c r="AP15">
        <v>0.64049999999999996</v>
      </c>
      <c r="AQ15">
        <v>36.573720999999999</v>
      </c>
      <c r="AR15">
        <v>39.744</v>
      </c>
      <c r="AS15">
        <v>31.958939999999998</v>
      </c>
      <c r="AT15">
        <v>19.523426000000001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2398.2699780000003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475.69260000000003</v>
      </c>
      <c r="L16">
        <v>264.66770000000002</v>
      </c>
      <c r="M16">
        <v>97.055942999999999</v>
      </c>
      <c r="N16">
        <v>124.38</v>
      </c>
      <c r="O16">
        <v>63.038967</v>
      </c>
      <c r="P16">
        <v>149.98894999999999</v>
      </c>
      <c r="Q16">
        <v>11.315149</v>
      </c>
      <c r="R16">
        <v>44.906624999999998</v>
      </c>
      <c r="S16">
        <v>27.638981000000001</v>
      </c>
      <c r="T16">
        <v>3.09</v>
      </c>
      <c r="U16">
        <v>418.77</v>
      </c>
      <c r="V16">
        <v>20.8</v>
      </c>
      <c r="W16">
        <v>46.399079999999998</v>
      </c>
      <c r="X16">
        <v>147.66820000000001</v>
      </c>
      <c r="Y16">
        <v>0</v>
      </c>
      <c r="Z16">
        <v>0</v>
      </c>
      <c r="AA16">
        <v>13.983000000000001</v>
      </c>
      <c r="AB16">
        <v>48.499828000000001</v>
      </c>
      <c r="AC16">
        <v>23.197434999999999</v>
      </c>
      <c r="AD16">
        <v>0</v>
      </c>
      <c r="AE16">
        <v>39.450268999999999</v>
      </c>
      <c r="AF16">
        <v>20.750636</v>
      </c>
      <c r="AG16">
        <v>51.870005999999997</v>
      </c>
      <c r="AH16">
        <v>24.515008999999999</v>
      </c>
      <c r="AI16">
        <v>0</v>
      </c>
      <c r="AJ16">
        <v>0</v>
      </c>
      <c r="AK16">
        <v>33.911501000000001</v>
      </c>
      <c r="AL16">
        <v>76.691999999999993</v>
      </c>
      <c r="AM16">
        <v>18.800616999999999</v>
      </c>
      <c r="AN16">
        <v>0.77966899999999995</v>
      </c>
      <c r="AO16">
        <v>0</v>
      </c>
      <c r="AP16">
        <v>0.64049999999999996</v>
      </c>
      <c r="AQ16">
        <v>36.573720999999999</v>
      </c>
      <c r="AR16">
        <v>39.744</v>
      </c>
      <c r="AS16">
        <v>31.958939999999998</v>
      </c>
      <c r="AT16">
        <v>19.082526000000001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2387.8290780000002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478.69260000000003</v>
      </c>
      <c r="L17">
        <v>264.66770000000002</v>
      </c>
      <c r="M17">
        <v>97.055942999999999</v>
      </c>
      <c r="N17">
        <v>124.38</v>
      </c>
      <c r="O17">
        <v>63.038967</v>
      </c>
      <c r="P17">
        <v>149.98894999999999</v>
      </c>
      <c r="Q17">
        <v>11.315149</v>
      </c>
      <c r="R17">
        <v>44.906624999999998</v>
      </c>
      <c r="S17">
        <v>27.638981000000001</v>
      </c>
      <c r="T17">
        <v>3.09</v>
      </c>
      <c r="U17">
        <v>418.77</v>
      </c>
      <c r="V17">
        <v>20.8</v>
      </c>
      <c r="W17">
        <v>46.399079999999998</v>
      </c>
      <c r="X17">
        <v>147.66820000000001</v>
      </c>
      <c r="Y17">
        <v>0</v>
      </c>
      <c r="Z17">
        <v>0</v>
      </c>
      <c r="AA17">
        <v>13.983000000000001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51.870005999999997</v>
      </c>
      <c r="AH17">
        <v>24.515008999999999</v>
      </c>
      <c r="AI17">
        <v>0</v>
      </c>
      <c r="AJ17">
        <v>0</v>
      </c>
      <c r="AK17">
        <v>33.911501000000001</v>
      </c>
      <c r="AL17">
        <v>76.691999999999993</v>
      </c>
      <c r="AM17">
        <v>18.800616999999999</v>
      </c>
      <c r="AN17">
        <v>0.77966899999999995</v>
      </c>
      <c r="AO17">
        <v>0</v>
      </c>
      <c r="AP17">
        <v>0.64049999999999996</v>
      </c>
      <c r="AQ17">
        <v>36.573720999999999</v>
      </c>
      <c r="AR17">
        <v>35.328000000000003</v>
      </c>
      <c r="AS17">
        <v>31.958939999999998</v>
      </c>
      <c r="AT17">
        <v>18.669718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0.93944399999999995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2369.8336610000001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475.69260000000003</v>
      </c>
      <c r="L18">
        <v>264.66770000000002</v>
      </c>
      <c r="M18">
        <v>97.055942999999999</v>
      </c>
      <c r="N18">
        <v>124.38</v>
      </c>
      <c r="O18">
        <v>63.038967</v>
      </c>
      <c r="P18">
        <v>149.98894999999999</v>
      </c>
      <c r="Q18">
        <v>11.315149</v>
      </c>
      <c r="R18">
        <v>44.906624999999998</v>
      </c>
      <c r="S18">
        <v>27.638981000000001</v>
      </c>
      <c r="T18">
        <v>3.09</v>
      </c>
      <c r="U18">
        <v>418.77</v>
      </c>
      <c r="V18">
        <v>20.8</v>
      </c>
      <c r="W18">
        <v>46.399079999999998</v>
      </c>
      <c r="X18">
        <v>147.66820000000001</v>
      </c>
      <c r="Y18">
        <v>0</v>
      </c>
      <c r="Z18">
        <v>0</v>
      </c>
      <c r="AA18">
        <v>13.983000000000001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51.870005999999997</v>
      </c>
      <c r="AH18">
        <v>24.515008999999999</v>
      </c>
      <c r="AI18">
        <v>0</v>
      </c>
      <c r="AJ18">
        <v>0</v>
      </c>
      <c r="AK18">
        <v>33.911501000000001</v>
      </c>
      <c r="AL18">
        <v>76.691999999999993</v>
      </c>
      <c r="AM18">
        <v>18.800616999999999</v>
      </c>
      <c r="AN18">
        <v>0.77966899999999995</v>
      </c>
      <c r="AO18">
        <v>0</v>
      </c>
      <c r="AP18">
        <v>0.64049999999999996</v>
      </c>
      <c r="AQ18">
        <v>36.573720999999999</v>
      </c>
      <c r="AR18">
        <v>35.328000000000003</v>
      </c>
      <c r="AS18">
        <v>31.958939999999998</v>
      </c>
      <c r="AT18">
        <v>19.486771000000001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0.93944399999999995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2367.6507139999999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478.22430000000003</v>
      </c>
      <c r="L19">
        <v>264.66770000000002</v>
      </c>
      <c r="M19">
        <v>97.055942999999999</v>
      </c>
      <c r="N19">
        <v>124.38</v>
      </c>
      <c r="O19">
        <v>63.038967</v>
      </c>
      <c r="P19">
        <v>149.98894999999999</v>
      </c>
      <c r="Q19">
        <v>11.315149</v>
      </c>
      <c r="R19">
        <v>44.906624999999998</v>
      </c>
      <c r="S19">
        <v>27.638981000000001</v>
      </c>
      <c r="T19">
        <v>3.09</v>
      </c>
      <c r="U19">
        <v>418.77</v>
      </c>
      <c r="V19">
        <v>20.8</v>
      </c>
      <c r="W19">
        <v>46.399079999999998</v>
      </c>
      <c r="X19">
        <v>147.66820000000001</v>
      </c>
      <c r="Y19">
        <v>0</v>
      </c>
      <c r="Z19">
        <v>0</v>
      </c>
      <c r="AA19">
        <v>13.983000000000001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51.870005999999997</v>
      </c>
      <c r="AH19">
        <v>24.515008999999999</v>
      </c>
      <c r="AI19">
        <v>0</v>
      </c>
      <c r="AJ19">
        <v>0</v>
      </c>
      <c r="AK19">
        <v>33.911501000000001</v>
      </c>
      <c r="AL19">
        <v>76.691999999999993</v>
      </c>
      <c r="AM19">
        <v>18.800616999999999</v>
      </c>
      <c r="AN19">
        <v>0.77966899999999995</v>
      </c>
      <c r="AO19">
        <v>0</v>
      </c>
      <c r="AP19">
        <v>0.64049999999999996</v>
      </c>
      <c r="AQ19">
        <v>36.573720999999999</v>
      </c>
      <c r="AR19">
        <v>35.328000000000003</v>
      </c>
      <c r="AS19">
        <v>31.958939999999998</v>
      </c>
      <c r="AT19">
        <v>20.000039999999998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0.93944399999999995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2370.6956829999999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442.4479</v>
      </c>
      <c r="L20">
        <v>264.66770000000002</v>
      </c>
      <c r="M20">
        <v>97.055942999999999</v>
      </c>
      <c r="N20">
        <v>124.38</v>
      </c>
      <c r="O20">
        <v>63.038967</v>
      </c>
      <c r="P20">
        <v>149.98894999999999</v>
      </c>
      <c r="Q20">
        <v>11.315149</v>
      </c>
      <c r="R20">
        <v>44.906624999999998</v>
      </c>
      <c r="S20">
        <v>27.638981000000001</v>
      </c>
      <c r="T20">
        <v>3.09</v>
      </c>
      <c r="U20">
        <v>418.77</v>
      </c>
      <c r="V20">
        <v>20.8</v>
      </c>
      <c r="W20">
        <v>46.399079999999998</v>
      </c>
      <c r="X20">
        <v>147.66820000000001</v>
      </c>
      <c r="Y20">
        <v>0</v>
      </c>
      <c r="Z20">
        <v>0</v>
      </c>
      <c r="AA20">
        <v>13.983000000000001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51.870005999999997</v>
      </c>
      <c r="AH20">
        <v>24.515008999999999</v>
      </c>
      <c r="AI20">
        <v>0</v>
      </c>
      <c r="AJ20">
        <v>0</v>
      </c>
      <c r="AK20">
        <v>33.911501000000001</v>
      </c>
      <c r="AL20">
        <v>76.691999999999993</v>
      </c>
      <c r="AM20">
        <v>18.800616999999999</v>
      </c>
      <c r="AN20">
        <v>0.77966899999999995</v>
      </c>
      <c r="AO20">
        <v>0</v>
      </c>
      <c r="AP20">
        <v>0.64049999999999996</v>
      </c>
      <c r="AQ20">
        <v>36.573720999999999</v>
      </c>
      <c r="AR20">
        <v>35.328000000000003</v>
      </c>
      <c r="AS20">
        <v>31.958939999999998</v>
      </c>
      <c r="AT20">
        <v>20.000039999999998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0.93944399999999995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2334.9192829999997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397.59039999999999</v>
      </c>
      <c r="L21">
        <v>264.66770000000002</v>
      </c>
      <c r="M21">
        <v>97.055942999999999</v>
      </c>
      <c r="N21">
        <v>124.38</v>
      </c>
      <c r="O21">
        <v>63.038967</v>
      </c>
      <c r="P21">
        <v>149.98894999999999</v>
      </c>
      <c r="Q21">
        <v>11.315149</v>
      </c>
      <c r="R21">
        <v>44.906624999999998</v>
      </c>
      <c r="S21">
        <v>27.638981000000001</v>
      </c>
      <c r="T21">
        <v>3.09</v>
      </c>
      <c r="U21">
        <v>418.77</v>
      </c>
      <c r="V21">
        <v>20.8</v>
      </c>
      <c r="W21">
        <v>46.399079999999998</v>
      </c>
      <c r="X21">
        <v>147.66820000000001</v>
      </c>
      <c r="Y21">
        <v>0</v>
      </c>
      <c r="Z21">
        <v>0</v>
      </c>
      <c r="AA21">
        <v>13.983000000000001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51.870005999999997</v>
      </c>
      <c r="AH21">
        <v>24.515008999999999</v>
      </c>
      <c r="AI21">
        <v>0</v>
      </c>
      <c r="AJ21">
        <v>0</v>
      </c>
      <c r="AK21">
        <v>33.911501000000001</v>
      </c>
      <c r="AL21">
        <v>76.691999999999993</v>
      </c>
      <c r="AM21">
        <v>18.800616999999999</v>
      </c>
      <c r="AN21">
        <v>0.77966899999999995</v>
      </c>
      <c r="AO21">
        <v>0</v>
      </c>
      <c r="AP21">
        <v>0.64049999999999996</v>
      </c>
      <c r="AQ21">
        <v>36.573720999999999</v>
      </c>
      <c r="AR21">
        <v>39.744</v>
      </c>
      <c r="AS21">
        <v>31.958939999999998</v>
      </c>
      <c r="AT21">
        <v>20.000039999999998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2294.4777829999998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397.59039999999999</v>
      </c>
      <c r="L22">
        <v>264.66770000000002</v>
      </c>
      <c r="M22">
        <v>97.055942999999999</v>
      </c>
      <c r="N22">
        <v>124.38</v>
      </c>
      <c r="O22">
        <v>63.038967</v>
      </c>
      <c r="P22">
        <v>149.98894999999999</v>
      </c>
      <c r="Q22">
        <v>11.315149</v>
      </c>
      <c r="R22">
        <v>44.906624999999998</v>
      </c>
      <c r="S22">
        <v>27.638981000000001</v>
      </c>
      <c r="T22">
        <v>3.09</v>
      </c>
      <c r="U22">
        <v>418.77</v>
      </c>
      <c r="V22">
        <v>20.8</v>
      </c>
      <c r="W22">
        <v>46.399079999999998</v>
      </c>
      <c r="X22">
        <v>147.66820000000001</v>
      </c>
      <c r="Y22">
        <v>0</v>
      </c>
      <c r="Z22">
        <v>0</v>
      </c>
      <c r="AA22">
        <v>13.983000000000001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51.870005999999997</v>
      </c>
      <c r="AH22">
        <v>24.515008999999999</v>
      </c>
      <c r="AI22">
        <v>0</v>
      </c>
      <c r="AJ22">
        <v>0</v>
      </c>
      <c r="AK22">
        <v>33.911501000000001</v>
      </c>
      <c r="AL22">
        <v>76.691999999999993</v>
      </c>
      <c r="AM22">
        <v>18.800616999999999</v>
      </c>
      <c r="AN22">
        <v>0.77966899999999995</v>
      </c>
      <c r="AO22">
        <v>0</v>
      </c>
      <c r="AP22">
        <v>0.64049999999999996</v>
      </c>
      <c r="AQ22">
        <v>36.573720999999999</v>
      </c>
      <c r="AR22">
        <v>39.744</v>
      </c>
      <c r="AS22">
        <v>31.958939999999998</v>
      </c>
      <c r="AT22">
        <v>20.000039999999998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2294.4777829999998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397.59039999999999</v>
      </c>
      <c r="L23">
        <v>301.66770000000002</v>
      </c>
      <c r="M23">
        <v>97.055942999999999</v>
      </c>
      <c r="N23">
        <v>124.38</v>
      </c>
      <c r="O23">
        <v>63.038967</v>
      </c>
      <c r="P23">
        <v>149.98894999999999</v>
      </c>
      <c r="Q23">
        <v>11.2178</v>
      </c>
      <c r="R23">
        <v>44.906624999999998</v>
      </c>
      <c r="S23">
        <v>24.0443</v>
      </c>
      <c r="T23">
        <v>3.09</v>
      </c>
      <c r="U23">
        <v>418.77</v>
      </c>
      <c r="V23">
        <v>20.801072000000001</v>
      </c>
      <c r="W23">
        <v>46.399079999999998</v>
      </c>
      <c r="X23">
        <v>147.66820000000001</v>
      </c>
      <c r="Y23">
        <v>0</v>
      </c>
      <c r="Z23">
        <v>0</v>
      </c>
      <c r="AA23">
        <v>13.983000000000001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51.870005999999997</v>
      </c>
      <c r="AH23">
        <v>24.515008999999999</v>
      </c>
      <c r="AI23">
        <v>0</v>
      </c>
      <c r="AJ23">
        <v>0</v>
      </c>
      <c r="AK23">
        <v>33.911501000000001</v>
      </c>
      <c r="AL23">
        <v>76.691999999999993</v>
      </c>
      <c r="AM23">
        <v>18.800616999999999</v>
      </c>
      <c r="AN23">
        <v>0.77966899999999995</v>
      </c>
      <c r="AO23">
        <v>0</v>
      </c>
      <c r="AP23">
        <v>0.38429999999999997</v>
      </c>
      <c r="AQ23">
        <v>36.573720999999999</v>
      </c>
      <c r="AR23">
        <v>35.328000000000003</v>
      </c>
      <c r="AS23">
        <v>31.958939999999998</v>
      </c>
      <c r="AT23">
        <v>20.000039999999998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2323.1146249999997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397.59039999999999</v>
      </c>
      <c r="L24">
        <v>371.66770000000002</v>
      </c>
      <c r="M24">
        <v>97.055942999999999</v>
      </c>
      <c r="N24">
        <v>124.38</v>
      </c>
      <c r="O24">
        <v>63.038967</v>
      </c>
      <c r="P24">
        <v>149.98894999999999</v>
      </c>
      <c r="Q24">
        <v>11.2178</v>
      </c>
      <c r="R24">
        <v>39.104100000000003</v>
      </c>
      <c r="S24">
        <v>24.0443</v>
      </c>
      <c r="T24">
        <v>3.09</v>
      </c>
      <c r="U24">
        <v>418.77</v>
      </c>
      <c r="V24">
        <v>20.801072000000001</v>
      </c>
      <c r="W24">
        <v>46.399079999999998</v>
      </c>
      <c r="X24">
        <v>147.66820000000001</v>
      </c>
      <c r="Y24">
        <v>0</v>
      </c>
      <c r="Z24">
        <v>0</v>
      </c>
      <c r="AA24">
        <v>13.983000000000001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51.870005999999997</v>
      </c>
      <c r="AH24">
        <v>24.515008999999999</v>
      </c>
      <c r="AI24">
        <v>3.814368</v>
      </c>
      <c r="AJ24">
        <v>0</v>
      </c>
      <c r="AK24">
        <v>33.911501000000001</v>
      </c>
      <c r="AL24">
        <v>76.691999999999993</v>
      </c>
      <c r="AM24">
        <v>18.800616999999999</v>
      </c>
      <c r="AN24">
        <v>0.77966899999999995</v>
      </c>
      <c r="AO24">
        <v>0</v>
      </c>
      <c r="AP24">
        <v>0.38429999999999997</v>
      </c>
      <c r="AQ24">
        <v>36.573720999999999</v>
      </c>
      <c r="AR24">
        <v>35.328000000000003</v>
      </c>
      <c r="AS24">
        <v>31.958939999999998</v>
      </c>
      <c r="AT24">
        <v>20.000039999999998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2391.1264679999995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397.59039999999999</v>
      </c>
      <c r="L25">
        <v>439.66770000000002</v>
      </c>
      <c r="M25">
        <v>97.055942999999999</v>
      </c>
      <c r="N25">
        <v>124.38</v>
      </c>
      <c r="O25">
        <v>63.038967</v>
      </c>
      <c r="P25">
        <v>149.98894999999999</v>
      </c>
      <c r="Q25">
        <v>11.2178</v>
      </c>
      <c r="R25">
        <v>44.906624999999998</v>
      </c>
      <c r="S25">
        <v>26.700292000000001</v>
      </c>
      <c r="T25">
        <v>3.09</v>
      </c>
      <c r="U25">
        <v>418.77</v>
      </c>
      <c r="V25">
        <v>20.801072000000001</v>
      </c>
      <c r="W25">
        <v>46.399079999999998</v>
      </c>
      <c r="X25">
        <v>147.66820000000001</v>
      </c>
      <c r="Y25">
        <v>0</v>
      </c>
      <c r="Z25">
        <v>0</v>
      </c>
      <c r="AA25">
        <v>13.983000000000001</v>
      </c>
      <c r="AB25">
        <v>32.333219</v>
      </c>
      <c r="AC25">
        <v>34.831252999999997</v>
      </c>
      <c r="AD25">
        <v>10.858853999999999</v>
      </c>
      <c r="AE25">
        <v>39.450268999999999</v>
      </c>
      <c r="AF25">
        <v>20.750636</v>
      </c>
      <c r="AG25">
        <v>51.870005999999997</v>
      </c>
      <c r="AH25">
        <v>24.515008999999999</v>
      </c>
      <c r="AI25">
        <v>3.814368</v>
      </c>
      <c r="AJ25">
        <v>0</v>
      </c>
      <c r="AK25">
        <v>33.911501000000001</v>
      </c>
      <c r="AL25">
        <v>76.691999999999993</v>
      </c>
      <c r="AM25">
        <v>18.800616999999999</v>
      </c>
      <c r="AN25">
        <v>0.77966899999999995</v>
      </c>
      <c r="AO25">
        <v>0</v>
      </c>
      <c r="AP25">
        <v>0.38429999999999997</v>
      </c>
      <c r="AQ25">
        <v>36.573720999999999</v>
      </c>
      <c r="AR25">
        <v>35.328000000000003</v>
      </c>
      <c r="AS25">
        <v>31.958939999999998</v>
      </c>
      <c r="AT25">
        <v>20.000039999999998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0.93944399999999995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2490.0776569999998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397.59039999999999</v>
      </c>
      <c r="L26">
        <v>439.66770000000002</v>
      </c>
      <c r="M26">
        <v>97.055942999999999</v>
      </c>
      <c r="N26">
        <v>124.38</v>
      </c>
      <c r="O26">
        <v>63.038967</v>
      </c>
      <c r="P26">
        <v>149.98894999999999</v>
      </c>
      <c r="Q26">
        <v>11.2178</v>
      </c>
      <c r="R26">
        <v>44.906624999999998</v>
      </c>
      <c r="S26">
        <v>27.638981000000001</v>
      </c>
      <c r="T26">
        <v>3.09</v>
      </c>
      <c r="U26">
        <v>418.77</v>
      </c>
      <c r="V26">
        <v>20.801072000000001</v>
      </c>
      <c r="W26">
        <v>46.399079999999998</v>
      </c>
      <c r="X26">
        <v>147.66820000000001</v>
      </c>
      <c r="Y26">
        <v>0</v>
      </c>
      <c r="Z26">
        <v>0</v>
      </c>
      <c r="AA26">
        <v>28.045000000000002</v>
      </c>
      <c r="AB26">
        <v>32.333219</v>
      </c>
      <c r="AC26">
        <v>34.831252999999997</v>
      </c>
      <c r="AD26">
        <v>10.858853999999999</v>
      </c>
      <c r="AE26">
        <v>39.450268999999999</v>
      </c>
      <c r="AF26">
        <v>20.750636</v>
      </c>
      <c r="AG26">
        <v>51.870005999999997</v>
      </c>
      <c r="AH26">
        <v>24.515008999999999</v>
      </c>
      <c r="AI26">
        <v>3.814368</v>
      </c>
      <c r="AJ26">
        <v>0</v>
      </c>
      <c r="AK26">
        <v>33.911501000000001</v>
      </c>
      <c r="AL26">
        <v>76.691999999999993</v>
      </c>
      <c r="AM26">
        <v>18.800616999999999</v>
      </c>
      <c r="AN26">
        <v>0.77966899999999995</v>
      </c>
      <c r="AO26">
        <v>0</v>
      </c>
      <c r="AP26">
        <v>0.38429999999999997</v>
      </c>
      <c r="AQ26">
        <v>36.573720999999999</v>
      </c>
      <c r="AR26">
        <v>35.328000000000003</v>
      </c>
      <c r="AS26">
        <v>31.958939999999998</v>
      </c>
      <c r="AT26">
        <v>20.000039999999998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0.93944399999999995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2505.0783459999998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397.59039999999999</v>
      </c>
      <c r="L27">
        <v>534.409629</v>
      </c>
      <c r="M27">
        <v>97.055942999999999</v>
      </c>
      <c r="N27">
        <v>124.38</v>
      </c>
      <c r="O27">
        <v>63.038967</v>
      </c>
      <c r="P27">
        <v>149.98894999999999</v>
      </c>
      <c r="Q27">
        <v>11.315149</v>
      </c>
      <c r="R27">
        <v>44.906624999999998</v>
      </c>
      <c r="S27">
        <v>27.638981000000001</v>
      </c>
      <c r="T27">
        <v>3.09</v>
      </c>
      <c r="U27">
        <v>418.77</v>
      </c>
      <c r="V27">
        <v>20.801072000000001</v>
      </c>
      <c r="W27">
        <v>46.399079999999998</v>
      </c>
      <c r="X27">
        <v>148.30142699999999</v>
      </c>
      <c r="Y27">
        <v>0</v>
      </c>
      <c r="Z27">
        <v>0</v>
      </c>
      <c r="AA27">
        <v>28.045000000000002</v>
      </c>
      <c r="AB27">
        <v>48.499828000000001</v>
      </c>
      <c r="AC27">
        <v>34.831252999999997</v>
      </c>
      <c r="AD27">
        <v>10.858853999999999</v>
      </c>
      <c r="AE27">
        <v>39.450268999999999</v>
      </c>
      <c r="AF27">
        <v>20.750636</v>
      </c>
      <c r="AG27">
        <v>51.870005999999997</v>
      </c>
      <c r="AH27">
        <v>24.515008999999999</v>
      </c>
      <c r="AI27">
        <v>3.814368</v>
      </c>
      <c r="AJ27">
        <v>0</v>
      </c>
      <c r="AK27">
        <v>33.911501000000001</v>
      </c>
      <c r="AL27">
        <v>76.691999999999993</v>
      </c>
      <c r="AM27">
        <v>18.800616999999999</v>
      </c>
      <c r="AN27">
        <v>0.77966899999999995</v>
      </c>
      <c r="AO27">
        <v>0</v>
      </c>
      <c r="AP27">
        <v>0.38429999999999997</v>
      </c>
      <c r="AQ27">
        <v>36.573720999999999</v>
      </c>
      <c r="AR27">
        <v>39.744</v>
      </c>
      <c r="AS27">
        <v>31.958939999999998</v>
      </c>
      <c r="AT27">
        <v>20.000039999999998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0.93944399999999995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2621.1334600000005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397.59039999999999</v>
      </c>
      <c r="L28">
        <v>560.66769999999997</v>
      </c>
      <c r="M28">
        <v>97.055942999999999</v>
      </c>
      <c r="N28">
        <v>124.38</v>
      </c>
      <c r="O28">
        <v>63.038967</v>
      </c>
      <c r="P28">
        <v>149.98894999999999</v>
      </c>
      <c r="Q28">
        <v>11.315149</v>
      </c>
      <c r="R28">
        <v>44.906624999999998</v>
      </c>
      <c r="S28">
        <v>27.638981000000001</v>
      </c>
      <c r="T28">
        <v>3.09</v>
      </c>
      <c r="U28">
        <v>418.77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0</v>
      </c>
      <c r="AA28">
        <v>28.045000000000002</v>
      </c>
      <c r="AB28">
        <v>48.499828000000001</v>
      </c>
      <c r="AC28">
        <v>34.831252999999997</v>
      </c>
      <c r="AD28">
        <v>10.858853999999999</v>
      </c>
      <c r="AE28">
        <v>39.450268999999999</v>
      </c>
      <c r="AF28">
        <v>20.750636</v>
      </c>
      <c r="AG28">
        <v>51.870005999999997</v>
      </c>
      <c r="AH28">
        <v>24.515008999999999</v>
      </c>
      <c r="AI28">
        <v>6.1029879999999999</v>
      </c>
      <c r="AJ28">
        <v>0</v>
      </c>
      <c r="AK28">
        <v>33.911501000000001</v>
      </c>
      <c r="AL28">
        <v>76.691999999999993</v>
      </c>
      <c r="AM28">
        <v>18.800616999999999</v>
      </c>
      <c r="AN28">
        <v>0.77966899999999995</v>
      </c>
      <c r="AO28">
        <v>0</v>
      </c>
      <c r="AP28">
        <v>0.38429999999999997</v>
      </c>
      <c r="AQ28">
        <v>36.573720999999999</v>
      </c>
      <c r="AR28">
        <v>39.744</v>
      </c>
      <c r="AS28">
        <v>31.958939999999998</v>
      </c>
      <c r="AT28">
        <v>20.000039999999998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0.93944399999999995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2649.6810990000004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397.59039999999999</v>
      </c>
      <c r="L29">
        <v>580.66769999999997</v>
      </c>
      <c r="M29">
        <v>97.055942999999999</v>
      </c>
      <c r="N29">
        <v>124.38</v>
      </c>
      <c r="O29">
        <v>63.038967</v>
      </c>
      <c r="P29">
        <v>149.98894999999999</v>
      </c>
      <c r="Q29">
        <v>11.315149</v>
      </c>
      <c r="R29">
        <v>44.906624999999998</v>
      </c>
      <c r="S29">
        <v>27.638981000000001</v>
      </c>
      <c r="T29">
        <v>3.09</v>
      </c>
      <c r="U29">
        <v>418.77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0</v>
      </c>
      <c r="AA29">
        <v>28.045000000000002</v>
      </c>
      <c r="AB29">
        <v>48.499828000000001</v>
      </c>
      <c r="AC29">
        <v>34.831252999999997</v>
      </c>
      <c r="AD29">
        <v>10.858853999999999</v>
      </c>
      <c r="AE29">
        <v>39.450268999999999</v>
      </c>
      <c r="AF29">
        <v>20.750636</v>
      </c>
      <c r="AG29">
        <v>51.870005999999997</v>
      </c>
      <c r="AH29">
        <v>24.515008999999999</v>
      </c>
      <c r="AI29">
        <v>39.193389000000003</v>
      </c>
      <c r="AJ29">
        <v>0</v>
      </c>
      <c r="AK29">
        <v>33.911501000000001</v>
      </c>
      <c r="AL29">
        <v>76.691999999999993</v>
      </c>
      <c r="AM29">
        <v>18.800616999999999</v>
      </c>
      <c r="AN29">
        <v>0.77966899999999995</v>
      </c>
      <c r="AO29">
        <v>0</v>
      </c>
      <c r="AP29">
        <v>0.38429999999999997</v>
      </c>
      <c r="AQ29">
        <v>36.573720999999999</v>
      </c>
      <c r="AR29">
        <v>35.328000000000003</v>
      </c>
      <c r="AS29">
        <v>31.958939999999998</v>
      </c>
      <c r="AT29">
        <v>20.000039999999998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0.93944399999999995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2698.3555000000001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397.59039999999999</v>
      </c>
      <c r="L30">
        <v>580.66769999999997</v>
      </c>
      <c r="M30">
        <v>97.055942999999999</v>
      </c>
      <c r="N30">
        <v>124.38</v>
      </c>
      <c r="O30">
        <v>63.038967</v>
      </c>
      <c r="P30">
        <v>149.98894999999999</v>
      </c>
      <c r="Q30">
        <v>11.315149</v>
      </c>
      <c r="R30">
        <v>44.906624999999998</v>
      </c>
      <c r="S30">
        <v>27.638981000000001</v>
      </c>
      <c r="T30">
        <v>3.09</v>
      </c>
      <c r="U30">
        <v>418.77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0</v>
      </c>
      <c r="AA30">
        <v>28.045000000000002</v>
      </c>
      <c r="AB30">
        <v>48.499828000000001</v>
      </c>
      <c r="AC30">
        <v>34.831252999999997</v>
      </c>
      <c r="AD30">
        <v>10.858853999999999</v>
      </c>
      <c r="AE30">
        <v>39.450268999999999</v>
      </c>
      <c r="AF30">
        <v>20.750636</v>
      </c>
      <c r="AG30">
        <v>51.870005999999997</v>
      </c>
      <c r="AH30">
        <v>24.515008999999999</v>
      </c>
      <c r="AI30">
        <v>39.193389000000003</v>
      </c>
      <c r="AJ30">
        <v>0</v>
      </c>
      <c r="AK30">
        <v>33.911501000000001</v>
      </c>
      <c r="AL30">
        <v>76.691999999999993</v>
      </c>
      <c r="AM30">
        <v>18.800616999999999</v>
      </c>
      <c r="AN30">
        <v>0.77966899999999995</v>
      </c>
      <c r="AO30">
        <v>0</v>
      </c>
      <c r="AP30">
        <v>0.38429999999999997</v>
      </c>
      <c r="AQ30">
        <v>24.382480999999999</v>
      </c>
      <c r="AR30">
        <v>35.328000000000003</v>
      </c>
      <c r="AS30">
        <v>31.958939999999998</v>
      </c>
      <c r="AT30">
        <v>20.000039999999998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0.93944399999999995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2686.16426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397.59039999999999</v>
      </c>
      <c r="L31">
        <v>512.66769999999997</v>
      </c>
      <c r="M31">
        <v>97.055942999999999</v>
      </c>
      <c r="N31">
        <v>124.38</v>
      </c>
      <c r="O31">
        <v>63.038967</v>
      </c>
      <c r="P31">
        <v>149.98894999999999</v>
      </c>
      <c r="Q31">
        <v>11.315149</v>
      </c>
      <c r="R31">
        <v>44.906624999999998</v>
      </c>
      <c r="S31">
        <v>27.638981000000001</v>
      </c>
      <c r="T31">
        <v>3.09</v>
      </c>
      <c r="U31">
        <v>418.77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0</v>
      </c>
      <c r="AA31">
        <v>28.045000000000002</v>
      </c>
      <c r="AB31">
        <v>48.499828000000001</v>
      </c>
      <c r="AC31">
        <v>34.831252999999997</v>
      </c>
      <c r="AD31">
        <v>10.858853999999999</v>
      </c>
      <c r="AE31">
        <v>39.450268999999999</v>
      </c>
      <c r="AF31">
        <v>20.750636</v>
      </c>
      <c r="AG31">
        <v>51.870005999999997</v>
      </c>
      <c r="AH31">
        <v>24.515008999999999</v>
      </c>
      <c r="AI31">
        <v>39.193389000000003</v>
      </c>
      <c r="AJ31">
        <v>0</v>
      </c>
      <c r="AK31">
        <v>33.911501000000001</v>
      </c>
      <c r="AL31">
        <v>76.691999999999993</v>
      </c>
      <c r="AM31">
        <v>18.800616999999999</v>
      </c>
      <c r="AN31">
        <v>0.77966899999999995</v>
      </c>
      <c r="AO31">
        <v>0</v>
      </c>
      <c r="AP31">
        <v>0.38429999999999997</v>
      </c>
      <c r="AQ31">
        <v>12.031878000000001</v>
      </c>
      <c r="AR31">
        <v>35.328000000000003</v>
      </c>
      <c r="AS31">
        <v>31.958939999999998</v>
      </c>
      <c r="AT31">
        <v>20.000039999999998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0.93944399999999995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2605.8136569999997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397.59039999999999</v>
      </c>
      <c r="L32">
        <v>442.66770000000002</v>
      </c>
      <c r="M32">
        <v>97.055942999999999</v>
      </c>
      <c r="N32">
        <v>124.38</v>
      </c>
      <c r="O32">
        <v>63.038967</v>
      </c>
      <c r="P32">
        <v>149.98894999999999</v>
      </c>
      <c r="Q32">
        <v>11.315149</v>
      </c>
      <c r="R32">
        <v>44.906624999999998</v>
      </c>
      <c r="S32">
        <v>27.638981000000001</v>
      </c>
      <c r="T32">
        <v>3.09</v>
      </c>
      <c r="U32">
        <v>418.77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0</v>
      </c>
      <c r="AA32">
        <v>28.045000000000002</v>
      </c>
      <c r="AB32">
        <v>48.499828000000001</v>
      </c>
      <c r="AC32">
        <v>34.831252999999997</v>
      </c>
      <c r="AD32">
        <v>10.858853999999999</v>
      </c>
      <c r="AE32">
        <v>39.450268999999999</v>
      </c>
      <c r="AF32">
        <v>9.222505</v>
      </c>
      <c r="AG32">
        <v>51.870005999999997</v>
      </c>
      <c r="AH32">
        <v>24.515008999999999</v>
      </c>
      <c r="AI32">
        <v>39.193389000000003</v>
      </c>
      <c r="AJ32">
        <v>0</v>
      </c>
      <c r="AK32">
        <v>33.911501000000001</v>
      </c>
      <c r="AL32">
        <v>76.691999999999993</v>
      </c>
      <c r="AM32">
        <v>18.800616999999999</v>
      </c>
      <c r="AN32">
        <v>0.77966899999999995</v>
      </c>
      <c r="AO32">
        <v>0</v>
      </c>
      <c r="AP32">
        <v>0.38429999999999997</v>
      </c>
      <c r="AQ32">
        <v>0</v>
      </c>
      <c r="AR32">
        <v>35.328000000000003</v>
      </c>
      <c r="AS32">
        <v>31.958939999999998</v>
      </c>
      <c r="AT32">
        <v>20.000039999999998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0.93944399999999995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2512.2536479999999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397.59039999999999</v>
      </c>
      <c r="L33">
        <v>385.66770000000002</v>
      </c>
      <c r="M33">
        <v>97.055942999999999</v>
      </c>
      <c r="N33">
        <v>124.38</v>
      </c>
      <c r="O33">
        <v>63.038967</v>
      </c>
      <c r="P33">
        <v>149.98894999999999</v>
      </c>
      <c r="Q33">
        <v>11.315149</v>
      </c>
      <c r="R33">
        <v>44.906624999999998</v>
      </c>
      <c r="S33">
        <v>27.638981000000001</v>
      </c>
      <c r="T33">
        <v>3.09</v>
      </c>
      <c r="U33">
        <v>418.77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0</v>
      </c>
      <c r="AA33">
        <v>28.045000000000002</v>
      </c>
      <c r="AB33">
        <v>48.499828000000001</v>
      </c>
      <c r="AC33">
        <v>34.831252999999997</v>
      </c>
      <c r="AD33">
        <v>10.858853999999999</v>
      </c>
      <c r="AE33">
        <v>39.450268999999999</v>
      </c>
      <c r="AF33">
        <v>9.222505</v>
      </c>
      <c r="AG33">
        <v>51.870005999999997</v>
      </c>
      <c r="AH33">
        <v>24.515008999999999</v>
      </c>
      <c r="AI33">
        <v>39.193389000000003</v>
      </c>
      <c r="AJ33">
        <v>0</v>
      </c>
      <c r="AK33">
        <v>33.911501000000001</v>
      </c>
      <c r="AL33">
        <v>76.691999999999993</v>
      </c>
      <c r="AM33">
        <v>18.800616999999999</v>
      </c>
      <c r="AN33">
        <v>0.77966899999999995</v>
      </c>
      <c r="AO33">
        <v>0</v>
      </c>
      <c r="AP33">
        <v>0.38429999999999997</v>
      </c>
      <c r="AQ33">
        <v>0</v>
      </c>
      <c r="AR33">
        <v>39.744</v>
      </c>
      <c r="AS33">
        <v>30.360993000000001</v>
      </c>
      <c r="AT33">
        <v>20.000039999999998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0.93944399999999995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2458.0717009999998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397.59039999999999</v>
      </c>
      <c r="L34">
        <v>385.66770000000002</v>
      </c>
      <c r="M34">
        <v>97.055942999999999</v>
      </c>
      <c r="N34">
        <v>124.38</v>
      </c>
      <c r="O34">
        <v>63.038967</v>
      </c>
      <c r="P34">
        <v>149.98894999999999</v>
      </c>
      <c r="Q34">
        <v>11.315149</v>
      </c>
      <c r="R34">
        <v>44.906624999999998</v>
      </c>
      <c r="S34">
        <v>27.638981000000001</v>
      </c>
      <c r="T34">
        <v>3.09</v>
      </c>
      <c r="U34">
        <v>418.77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0</v>
      </c>
      <c r="AA34">
        <v>28.045000000000002</v>
      </c>
      <c r="AB34">
        <v>48.499828000000001</v>
      </c>
      <c r="AC34">
        <v>34.831252999999997</v>
      </c>
      <c r="AD34">
        <v>0</v>
      </c>
      <c r="AE34">
        <v>39.450268999999999</v>
      </c>
      <c r="AF34">
        <v>9.222505</v>
      </c>
      <c r="AG34">
        <v>51.870005999999997</v>
      </c>
      <c r="AH34">
        <v>2.228637</v>
      </c>
      <c r="AI34">
        <v>39.193389000000003</v>
      </c>
      <c r="AJ34">
        <v>0</v>
      </c>
      <c r="AK34">
        <v>33.911501000000001</v>
      </c>
      <c r="AL34">
        <v>76.691999999999993</v>
      </c>
      <c r="AM34">
        <v>18.800616999999999</v>
      </c>
      <c r="AN34">
        <v>0.77966899999999995</v>
      </c>
      <c r="AO34">
        <v>0</v>
      </c>
      <c r="AP34">
        <v>0.38429999999999997</v>
      </c>
      <c r="AQ34">
        <v>0</v>
      </c>
      <c r="AR34">
        <v>39.744</v>
      </c>
      <c r="AS34">
        <v>30.360993000000001</v>
      </c>
      <c r="AT34">
        <v>20.000039999999998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9.2404E-2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2424.0794349999996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394.76786700000002</v>
      </c>
      <c r="L35">
        <v>264.66770000000002</v>
      </c>
      <c r="M35">
        <v>97.055942999999999</v>
      </c>
      <c r="N35">
        <v>124.38</v>
      </c>
      <c r="O35">
        <v>63.038967</v>
      </c>
      <c r="P35">
        <v>149.98894999999999</v>
      </c>
      <c r="Q35">
        <v>11.315149</v>
      </c>
      <c r="R35">
        <v>44.906624999999998</v>
      </c>
      <c r="S35">
        <v>27.638981000000001</v>
      </c>
      <c r="T35">
        <v>3.09</v>
      </c>
      <c r="U35">
        <v>418.77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0</v>
      </c>
      <c r="AA35">
        <v>28.045000000000002</v>
      </c>
      <c r="AB35">
        <v>48.499828000000001</v>
      </c>
      <c r="AC35">
        <v>34.831252999999997</v>
      </c>
      <c r="AD35">
        <v>0</v>
      </c>
      <c r="AE35">
        <v>39.450268999999999</v>
      </c>
      <c r="AF35">
        <v>9.222505</v>
      </c>
      <c r="AG35">
        <v>51.870005999999997</v>
      </c>
      <c r="AH35">
        <v>0</v>
      </c>
      <c r="AI35">
        <v>6.1029879999999999</v>
      </c>
      <c r="AJ35">
        <v>0</v>
      </c>
      <c r="AK35">
        <v>33.911501000000001</v>
      </c>
      <c r="AL35">
        <v>76.691999999999993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35.328000000000003</v>
      </c>
      <c r="AS35">
        <v>30.360993000000001</v>
      </c>
      <c r="AT35">
        <v>20.000039999999998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0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2260.0451599999992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394.76786700000002</v>
      </c>
      <c r="L36">
        <v>264.66770000000002</v>
      </c>
      <c r="M36">
        <v>97.055942999999999</v>
      </c>
      <c r="N36">
        <v>124.38</v>
      </c>
      <c r="O36">
        <v>63.038967</v>
      </c>
      <c r="P36">
        <v>149.98894999999999</v>
      </c>
      <c r="Q36">
        <v>11.315149</v>
      </c>
      <c r="R36">
        <v>44.906624999999998</v>
      </c>
      <c r="S36">
        <v>27.638981000000001</v>
      </c>
      <c r="T36">
        <v>3.09</v>
      </c>
      <c r="U36">
        <v>418.77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0</v>
      </c>
      <c r="AA36">
        <v>28.045000000000002</v>
      </c>
      <c r="AB36">
        <v>48.499828000000001</v>
      </c>
      <c r="AC36">
        <v>34.831252999999997</v>
      </c>
      <c r="AD36">
        <v>0</v>
      </c>
      <c r="AE36">
        <v>39.450268999999999</v>
      </c>
      <c r="AF36">
        <v>9.222505</v>
      </c>
      <c r="AG36">
        <v>51.870005999999997</v>
      </c>
      <c r="AH36">
        <v>0</v>
      </c>
      <c r="AI36">
        <v>3.814368</v>
      </c>
      <c r="AJ36">
        <v>0</v>
      </c>
      <c r="AK36">
        <v>33.911501000000001</v>
      </c>
      <c r="AL36">
        <v>76.691999999999993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35.328000000000003</v>
      </c>
      <c r="AS36">
        <v>30.360993000000001</v>
      </c>
      <c r="AT36">
        <v>20.000039999999998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0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2257.7565399999989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394.76786700000002</v>
      </c>
      <c r="L37">
        <v>264.66770000000002</v>
      </c>
      <c r="M37">
        <v>97.055942999999999</v>
      </c>
      <c r="N37">
        <v>124.38</v>
      </c>
      <c r="O37">
        <v>63.038967</v>
      </c>
      <c r="P37">
        <v>149.98894999999999</v>
      </c>
      <c r="Q37">
        <v>11.315149</v>
      </c>
      <c r="R37">
        <v>44.906624999999998</v>
      </c>
      <c r="S37">
        <v>27.638981000000001</v>
      </c>
      <c r="T37">
        <v>3.09</v>
      </c>
      <c r="U37">
        <v>418.77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0</v>
      </c>
      <c r="AA37">
        <v>28.045000000000002</v>
      </c>
      <c r="AB37">
        <v>48.499828000000001</v>
      </c>
      <c r="AC37">
        <v>34.831252999999997</v>
      </c>
      <c r="AD37">
        <v>0</v>
      </c>
      <c r="AE37">
        <v>39.450268999999999</v>
      </c>
      <c r="AF37">
        <v>9.222505</v>
      </c>
      <c r="AG37">
        <v>51.870005999999997</v>
      </c>
      <c r="AH37">
        <v>0</v>
      </c>
      <c r="AI37">
        <v>0</v>
      </c>
      <c r="AJ37">
        <v>0</v>
      </c>
      <c r="AK37">
        <v>33.911501000000001</v>
      </c>
      <c r="AL37">
        <v>76.691999999999993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35.328000000000003</v>
      </c>
      <c r="AS37">
        <v>30.360993000000001</v>
      </c>
      <c r="AT37">
        <v>20.000039999999998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2253.9421719999991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394.76786700000002</v>
      </c>
      <c r="L38">
        <v>264.66770000000002</v>
      </c>
      <c r="M38">
        <v>97.055942999999999</v>
      </c>
      <c r="N38">
        <v>124.38</v>
      </c>
      <c r="O38">
        <v>63.038967</v>
      </c>
      <c r="P38">
        <v>149.98894999999999</v>
      </c>
      <c r="Q38">
        <v>11.315149</v>
      </c>
      <c r="R38">
        <v>44.906624999999998</v>
      </c>
      <c r="S38">
        <v>27.638981000000001</v>
      </c>
      <c r="T38">
        <v>3.09</v>
      </c>
      <c r="U38">
        <v>418.77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0</v>
      </c>
      <c r="AA38">
        <v>28.045000000000002</v>
      </c>
      <c r="AB38">
        <v>48.499828000000001</v>
      </c>
      <c r="AC38">
        <v>34.831252999999997</v>
      </c>
      <c r="AD38">
        <v>0</v>
      </c>
      <c r="AE38">
        <v>39.450268999999999</v>
      </c>
      <c r="AF38">
        <v>9.222505</v>
      </c>
      <c r="AG38">
        <v>51.870005999999997</v>
      </c>
      <c r="AH38">
        <v>0</v>
      </c>
      <c r="AI38">
        <v>0</v>
      </c>
      <c r="AJ38">
        <v>0</v>
      </c>
      <c r="AK38">
        <v>33.911501000000001</v>
      </c>
      <c r="AL38">
        <v>76.691999999999993</v>
      </c>
      <c r="AM38">
        <v>18.800616999999999</v>
      </c>
      <c r="AN38">
        <v>0.77966899999999995</v>
      </c>
      <c r="AO38">
        <v>0</v>
      </c>
      <c r="AP38">
        <v>0</v>
      </c>
      <c r="AQ38">
        <v>0</v>
      </c>
      <c r="AR38">
        <v>35.328000000000003</v>
      </c>
      <c r="AS38">
        <v>30.360993000000001</v>
      </c>
      <c r="AT38">
        <v>20.000039999999998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2253.9421719999991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394.76786700000002</v>
      </c>
      <c r="L39">
        <v>264.66770000000002</v>
      </c>
      <c r="M39">
        <v>97.055942999999999</v>
      </c>
      <c r="N39">
        <v>124.38</v>
      </c>
      <c r="O39">
        <v>63.038967</v>
      </c>
      <c r="P39">
        <v>149.98894999999999</v>
      </c>
      <c r="Q39">
        <v>11.315149</v>
      </c>
      <c r="R39">
        <v>44.906624999999998</v>
      </c>
      <c r="S39">
        <v>27.638981000000001</v>
      </c>
      <c r="T39">
        <v>3.09</v>
      </c>
      <c r="U39">
        <v>418.77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0</v>
      </c>
      <c r="AA39">
        <v>28.045000000000002</v>
      </c>
      <c r="AB39">
        <v>48.499828000000001</v>
      </c>
      <c r="AC39">
        <v>34.831252999999997</v>
      </c>
      <c r="AD39">
        <v>0</v>
      </c>
      <c r="AE39">
        <v>39.450268999999999</v>
      </c>
      <c r="AF39">
        <v>9.222505</v>
      </c>
      <c r="AG39">
        <v>51.870005999999997</v>
      </c>
      <c r="AH39">
        <v>0</v>
      </c>
      <c r="AI39">
        <v>0</v>
      </c>
      <c r="AJ39">
        <v>0</v>
      </c>
      <c r="AK39">
        <v>33.911501000000001</v>
      </c>
      <c r="AL39">
        <v>76.691999999999993</v>
      </c>
      <c r="AM39">
        <v>18.800616999999999</v>
      </c>
      <c r="AN39">
        <v>0.77966899999999995</v>
      </c>
      <c r="AO39">
        <v>0</v>
      </c>
      <c r="AP39">
        <v>6.6612</v>
      </c>
      <c r="AQ39">
        <v>0</v>
      </c>
      <c r="AR39">
        <v>39.744</v>
      </c>
      <c r="AS39">
        <v>30.360993000000001</v>
      </c>
      <c r="AT39">
        <v>20.000039999999998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2265.0193719999993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394.76786700000002</v>
      </c>
      <c r="L40">
        <v>264.66770000000002</v>
      </c>
      <c r="M40">
        <v>97.055942999999999</v>
      </c>
      <c r="N40">
        <v>124.38</v>
      </c>
      <c r="O40">
        <v>63.038967</v>
      </c>
      <c r="P40">
        <v>149.98894999999999</v>
      </c>
      <c r="Q40">
        <v>11.315149</v>
      </c>
      <c r="R40">
        <v>44.906624999999998</v>
      </c>
      <c r="S40">
        <v>27.638981000000001</v>
      </c>
      <c r="T40">
        <v>3.09</v>
      </c>
      <c r="U40">
        <v>418.77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0</v>
      </c>
      <c r="AA40">
        <v>28.045000000000002</v>
      </c>
      <c r="AB40">
        <v>48.499828000000001</v>
      </c>
      <c r="AC40">
        <v>34.831252999999997</v>
      </c>
      <c r="AD40">
        <v>0</v>
      </c>
      <c r="AE40">
        <v>39.450268999999999</v>
      </c>
      <c r="AF40">
        <v>9.222505</v>
      </c>
      <c r="AG40">
        <v>51.870005999999997</v>
      </c>
      <c r="AH40">
        <v>0</v>
      </c>
      <c r="AI40">
        <v>0</v>
      </c>
      <c r="AJ40">
        <v>0</v>
      </c>
      <c r="AK40">
        <v>33.911501000000001</v>
      </c>
      <c r="AL40">
        <v>76.691999999999993</v>
      </c>
      <c r="AM40">
        <v>18.800616999999999</v>
      </c>
      <c r="AN40">
        <v>0.77966899999999995</v>
      </c>
      <c r="AO40">
        <v>0</v>
      </c>
      <c r="AP40">
        <v>6.6612</v>
      </c>
      <c r="AQ40">
        <v>0</v>
      </c>
      <c r="AR40">
        <v>39.744</v>
      </c>
      <c r="AS40">
        <v>31.958939999999998</v>
      </c>
      <c r="AT40">
        <v>20.000039999999998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2266.6173189999995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394.76786700000002</v>
      </c>
      <c r="L41">
        <v>256.51499999999999</v>
      </c>
      <c r="M41">
        <v>97.055942999999999</v>
      </c>
      <c r="N41">
        <v>124.38</v>
      </c>
      <c r="O41">
        <v>63.038967</v>
      </c>
      <c r="P41">
        <v>149.98894999999999</v>
      </c>
      <c r="Q41">
        <v>8.3613</v>
      </c>
      <c r="R41">
        <v>44.906624999999998</v>
      </c>
      <c r="S41">
        <v>27.638981000000001</v>
      </c>
      <c r="T41">
        <v>3.09</v>
      </c>
      <c r="U41">
        <v>418.77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0</v>
      </c>
      <c r="AA41">
        <v>28.045000000000002</v>
      </c>
      <c r="AB41">
        <v>48.499828000000001</v>
      </c>
      <c r="AC41">
        <v>23.197434999999999</v>
      </c>
      <c r="AD41">
        <v>0</v>
      </c>
      <c r="AE41">
        <v>39.450268999999999</v>
      </c>
      <c r="AF41">
        <v>9.222505</v>
      </c>
      <c r="AG41">
        <v>51.870005999999997</v>
      </c>
      <c r="AH41">
        <v>0</v>
      </c>
      <c r="AI41">
        <v>0</v>
      </c>
      <c r="AJ41">
        <v>0</v>
      </c>
      <c r="AK41">
        <v>33.911501000000001</v>
      </c>
      <c r="AL41">
        <v>76.691999999999993</v>
      </c>
      <c r="AM41">
        <v>18.800616999999999</v>
      </c>
      <c r="AN41">
        <v>0.77966899999999995</v>
      </c>
      <c r="AO41">
        <v>0</v>
      </c>
      <c r="AP41">
        <v>6.6612</v>
      </c>
      <c r="AQ41">
        <v>0</v>
      </c>
      <c r="AR41">
        <v>35.328000000000003</v>
      </c>
      <c r="AS41">
        <v>31.958939999999998</v>
      </c>
      <c r="AT41">
        <v>20.000039999999998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2239.4609519999995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394.76786700000002</v>
      </c>
      <c r="L42">
        <v>256.51499999999999</v>
      </c>
      <c r="M42">
        <v>97.055942999999999</v>
      </c>
      <c r="N42">
        <v>124.38</v>
      </c>
      <c r="O42">
        <v>63.038967</v>
      </c>
      <c r="P42">
        <v>149.98894999999999</v>
      </c>
      <c r="Q42">
        <v>8.3613</v>
      </c>
      <c r="R42">
        <v>44.906624999999998</v>
      </c>
      <c r="S42">
        <v>27.638981000000001</v>
      </c>
      <c r="T42">
        <v>3.09</v>
      </c>
      <c r="U42">
        <v>418.77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0</v>
      </c>
      <c r="AA42">
        <v>28.045000000000002</v>
      </c>
      <c r="AB42">
        <v>48.499828000000001</v>
      </c>
      <c r="AC42">
        <v>23.197434999999999</v>
      </c>
      <c r="AD42">
        <v>0</v>
      </c>
      <c r="AE42">
        <v>39.450268999999999</v>
      </c>
      <c r="AF42">
        <v>9.222505</v>
      </c>
      <c r="AG42">
        <v>51.870005999999997</v>
      </c>
      <c r="AH42">
        <v>0</v>
      </c>
      <c r="AI42">
        <v>0</v>
      </c>
      <c r="AJ42">
        <v>0</v>
      </c>
      <c r="AK42">
        <v>33.911501000000001</v>
      </c>
      <c r="AL42">
        <v>76.691999999999993</v>
      </c>
      <c r="AM42">
        <v>18.800616999999999</v>
      </c>
      <c r="AN42">
        <v>0.77966899999999995</v>
      </c>
      <c r="AO42">
        <v>0</v>
      </c>
      <c r="AP42">
        <v>6.6612</v>
      </c>
      <c r="AQ42">
        <v>0</v>
      </c>
      <c r="AR42">
        <v>35.328000000000003</v>
      </c>
      <c r="AS42">
        <v>31.958939999999998</v>
      </c>
      <c r="AT42">
        <v>20.000039999999998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2239.4609519999995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379.4409</v>
      </c>
      <c r="L43">
        <v>256.51499999999999</v>
      </c>
      <c r="M43">
        <v>97.055942999999999</v>
      </c>
      <c r="N43">
        <v>124.38</v>
      </c>
      <c r="O43">
        <v>63.038967</v>
      </c>
      <c r="P43">
        <v>149.98894999999999</v>
      </c>
      <c r="Q43">
        <v>8.3613</v>
      </c>
      <c r="R43">
        <v>40.140599999999999</v>
      </c>
      <c r="S43">
        <v>19.669160000000002</v>
      </c>
      <c r="T43">
        <v>3.09</v>
      </c>
      <c r="U43">
        <v>418.77</v>
      </c>
      <c r="V43">
        <v>20.355485999999999</v>
      </c>
      <c r="W43">
        <v>41.614400000000003</v>
      </c>
      <c r="X43">
        <v>130</v>
      </c>
      <c r="Y43">
        <v>0</v>
      </c>
      <c r="Z43">
        <v>0</v>
      </c>
      <c r="AA43">
        <v>28.045000000000002</v>
      </c>
      <c r="AB43">
        <v>48.499828000000001</v>
      </c>
      <c r="AC43">
        <v>23.197434999999999</v>
      </c>
      <c r="AD43">
        <v>0</v>
      </c>
      <c r="AE43">
        <v>39.450268999999999</v>
      </c>
      <c r="AF43">
        <v>9.222505</v>
      </c>
      <c r="AG43">
        <v>51.870005999999997</v>
      </c>
      <c r="AH43">
        <v>0</v>
      </c>
      <c r="AI43">
        <v>0</v>
      </c>
      <c r="AJ43">
        <v>0</v>
      </c>
      <c r="AK43">
        <v>33.911501000000001</v>
      </c>
      <c r="AL43">
        <v>80.759</v>
      </c>
      <c r="AM43">
        <v>18.800616999999999</v>
      </c>
      <c r="AN43">
        <v>0.77966899999999995</v>
      </c>
      <c r="AO43">
        <v>0</v>
      </c>
      <c r="AP43">
        <v>0</v>
      </c>
      <c r="AQ43">
        <v>0</v>
      </c>
      <c r="AR43">
        <v>35.328000000000003</v>
      </c>
      <c r="AS43">
        <v>31.958939999999998</v>
      </c>
      <c r="AT43">
        <v>20.000039999999998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2185.2712979999988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379.88170000000002</v>
      </c>
      <c r="L44">
        <v>256.51499999999999</v>
      </c>
      <c r="M44">
        <v>97.055942999999999</v>
      </c>
      <c r="N44">
        <v>124.38</v>
      </c>
      <c r="O44">
        <v>63.038967</v>
      </c>
      <c r="P44">
        <v>149.98894999999999</v>
      </c>
      <c r="Q44">
        <v>8.3613</v>
      </c>
      <c r="R44">
        <v>40.140599999999999</v>
      </c>
      <c r="S44">
        <v>19.408100000000001</v>
      </c>
      <c r="T44">
        <v>3.09</v>
      </c>
      <c r="U44">
        <v>418.77</v>
      </c>
      <c r="V44">
        <v>18.5168</v>
      </c>
      <c r="W44">
        <v>41.614400000000003</v>
      </c>
      <c r="X44">
        <v>140</v>
      </c>
      <c r="Y44">
        <v>0</v>
      </c>
      <c r="Z44">
        <v>0</v>
      </c>
      <c r="AA44">
        <v>28.045000000000002</v>
      </c>
      <c r="AB44">
        <v>48.499828000000001</v>
      </c>
      <c r="AC44">
        <v>23.197434999999999</v>
      </c>
      <c r="AD44">
        <v>0</v>
      </c>
      <c r="AE44">
        <v>39.450268999999999</v>
      </c>
      <c r="AF44">
        <v>9.222505</v>
      </c>
      <c r="AG44">
        <v>51.870005999999997</v>
      </c>
      <c r="AH44">
        <v>0</v>
      </c>
      <c r="AI44">
        <v>0</v>
      </c>
      <c r="AJ44">
        <v>0</v>
      </c>
      <c r="AK44">
        <v>33.911501000000001</v>
      </c>
      <c r="AL44">
        <v>80.759</v>
      </c>
      <c r="AM44">
        <v>18.800616999999999</v>
      </c>
      <c r="AN44">
        <v>0.77966899999999995</v>
      </c>
      <c r="AO44">
        <v>0</v>
      </c>
      <c r="AP44">
        <v>0</v>
      </c>
      <c r="AQ44">
        <v>0</v>
      </c>
      <c r="AR44">
        <v>35.328000000000003</v>
      </c>
      <c r="AS44">
        <v>31.958939999999998</v>
      </c>
      <c r="AT44">
        <v>20.000039999999998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2193.6123519999992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380.19260000000003</v>
      </c>
      <c r="L45">
        <v>256.51499999999999</v>
      </c>
      <c r="M45">
        <v>97.055942999999999</v>
      </c>
      <c r="N45">
        <v>124.38</v>
      </c>
      <c r="O45">
        <v>63.038967</v>
      </c>
      <c r="P45">
        <v>149.98894999999999</v>
      </c>
      <c r="Q45">
        <v>8.3613</v>
      </c>
      <c r="R45">
        <v>40.140599999999999</v>
      </c>
      <c r="S45">
        <v>19.408100000000001</v>
      </c>
      <c r="T45">
        <v>3.09</v>
      </c>
      <c r="U45">
        <v>418.77</v>
      </c>
      <c r="V45">
        <v>18.5168</v>
      </c>
      <c r="W45">
        <v>41.614400000000003</v>
      </c>
      <c r="X45">
        <v>131</v>
      </c>
      <c r="Y45">
        <v>0</v>
      </c>
      <c r="Z45">
        <v>0</v>
      </c>
      <c r="AA45">
        <v>28.045000000000002</v>
      </c>
      <c r="AB45">
        <v>48.499828000000001</v>
      </c>
      <c r="AC45">
        <v>23.197434999999999</v>
      </c>
      <c r="AD45">
        <v>0</v>
      </c>
      <c r="AE45">
        <v>39.450268999999999</v>
      </c>
      <c r="AF45">
        <v>9.222505</v>
      </c>
      <c r="AG45">
        <v>51.870005999999997</v>
      </c>
      <c r="AH45">
        <v>0</v>
      </c>
      <c r="AI45">
        <v>0</v>
      </c>
      <c r="AJ45">
        <v>0</v>
      </c>
      <c r="AK45">
        <v>33.911501000000001</v>
      </c>
      <c r="AL45">
        <v>80.759</v>
      </c>
      <c r="AM45">
        <v>18.800616999999999</v>
      </c>
      <c r="AN45">
        <v>0.77966899999999995</v>
      </c>
      <c r="AO45">
        <v>0</v>
      </c>
      <c r="AP45">
        <v>0</v>
      </c>
      <c r="AQ45">
        <v>0</v>
      </c>
      <c r="AR45">
        <v>39.744</v>
      </c>
      <c r="AS45">
        <v>31.958939999999998</v>
      </c>
      <c r="AT45">
        <v>20.000039999999998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2189.3392519999993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380.19260000000003</v>
      </c>
      <c r="L46">
        <v>256.51499999999999</v>
      </c>
      <c r="M46">
        <v>97.055942999999999</v>
      </c>
      <c r="N46">
        <v>124.38</v>
      </c>
      <c r="O46">
        <v>63.038967</v>
      </c>
      <c r="P46">
        <v>149.98894999999999</v>
      </c>
      <c r="Q46">
        <v>8.3613</v>
      </c>
      <c r="R46">
        <v>40.140599999999999</v>
      </c>
      <c r="S46">
        <v>19.408100000000001</v>
      </c>
      <c r="T46">
        <v>3.09</v>
      </c>
      <c r="U46">
        <v>418.77</v>
      </c>
      <c r="V46">
        <v>18.5168</v>
      </c>
      <c r="W46">
        <v>41.614400000000003</v>
      </c>
      <c r="X46">
        <v>131</v>
      </c>
      <c r="Y46">
        <v>0</v>
      </c>
      <c r="Z46">
        <v>0</v>
      </c>
      <c r="AA46">
        <v>28.045000000000002</v>
      </c>
      <c r="AB46">
        <v>48.499828000000001</v>
      </c>
      <c r="AC46">
        <v>23.197434999999999</v>
      </c>
      <c r="AD46">
        <v>0</v>
      </c>
      <c r="AE46">
        <v>39.450268999999999</v>
      </c>
      <c r="AF46">
        <v>9.222505</v>
      </c>
      <c r="AG46">
        <v>51.870005999999997</v>
      </c>
      <c r="AH46">
        <v>0</v>
      </c>
      <c r="AI46">
        <v>0</v>
      </c>
      <c r="AJ46">
        <v>0</v>
      </c>
      <c r="AK46">
        <v>33.911501000000001</v>
      </c>
      <c r="AL46">
        <v>80.759</v>
      </c>
      <c r="AM46">
        <v>18.800616999999999</v>
      </c>
      <c r="AN46">
        <v>0.77966899999999995</v>
      </c>
      <c r="AO46">
        <v>0</v>
      </c>
      <c r="AP46">
        <v>0</v>
      </c>
      <c r="AQ46">
        <v>0</v>
      </c>
      <c r="AR46">
        <v>39.744</v>
      </c>
      <c r="AS46">
        <v>31.958939999999998</v>
      </c>
      <c r="AT46">
        <v>20.000039999999998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2189.3392519999993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380.19260000000003</v>
      </c>
      <c r="L47">
        <v>256.51499999999999</v>
      </c>
      <c r="M47">
        <v>97.055942999999999</v>
      </c>
      <c r="N47">
        <v>124.38</v>
      </c>
      <c r="O47">
        <v>63.038967</v>
      </c>
      <c r="P47">
        <v>149.98894999999999</v>
      </c>
      <c r="Q47">
        <v>8.3613</v>
      </c>
      <c r="R47">
        <v>31.3218</v>
      </c>
      <c r="S47">
        <v>19.408100000000001</v>
      </c>
      <c r="T47">
        <v>2.6185</v>
      </c>
      <c r="U47">
        <v>418.77</v>
      </c>
      <c r="V47">
        <v>18.5168</v>
      </c>
      <c r="W47">
        <v>41.614400000000003</v>
      </c>
      <c r="X47">
        <v>131</v>
      </c>
      <c r="Y47">
        <v>0</v>
      </c>
      <c r="Z47">
        <v>0</v>
      </c>
      <c r="AA47">
        <v>28.045000000000002</v>
      </c>
      <c r="AB47">
        <v>48.499828000000001</v>
      </c>
      <c r="AC47">
        <v>23.197434999999999</v>
      </c>
      <c r="AD47">
        <v>0</v>
      </c>
      <c r="AE47">
        <v>39.450268999999999</v>
      </c>
      <c r="AF47">
        <v>9.222505</v>
      </c>
      <c r="AG47">
        <v>51.870005999999997</v>
      </c>
      <c r="AH47">
        <v>0</v>
      </c>
      <c r="AI47">
        <v>0</v>
      </c>
      <c r="AJ47">
        <v>0</v>
      </c>
      <c r="AK47">
        <v>33.911501000000001</v>
      </c>
      <c r="AL47">
        <v>80.759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13.247999999999999</v>
      </c>
      <c r="AS47">
        <v>31.958939999999998</v>
      </c>
      <c r="AT47">
        <v>20.000039999999998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2153.5529519999996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380.19260000000003</v>
      </c>
      <c r="L48">
        <v>256.51499999999999</v>
      </c>
      <c r="M48">
        <v>97.055942999999999</v>
      </c>
      <c r="N48">
        <v>124.38</v>
      </c>
      <c r="O48">
        <v>63.038967</v>
      </c>
      <c r="P48">
        <v>149.98894999999999</v>
      </c>
      <c r="Q48">
        <v>8.3613</v>
      </c>
      <c r="R48">
        <v>31.3218</v>
      </c>
      <c r="S48">
        <v>19.408100000000001</v>
      </c>
      <c r="T48">
        <v>2.6185</v>
      </c>
      <c r="U48">
        <v>418.77</v>
      </c>
      <c r="V48">
        <v>18.5168</v>
      </c>
      <c r="W48">
        <v>41.614400000000003</v>
      </c>
      <c r="X48">
        <v>131</v>
      </c>
      <c r="Y48">
        <v>0</v>
      </c>
      <c r="Z48">
        <v>0</v>
      </c>
      <c r="AA48">
        <v>28.045000000000002</v>
      </c>
      <c r="AB48">
        <v>48.499828000000001</v>
      </c>
      <c r="AC48">
        <v>23.197434999999999</v>
      </c>
      <c r="AD48">
        <v>0</v>
      </c>
      <c r="AE48">
        <v>39.450268999999999</v>
      </c>
      <c r="AF48">
        <v>9.222505</v>
      </c>
      <c r="AG48">
        <v>51.870005999999997</v>
      </c>
      <c r="AH48">
        <v>0</v>
      </c>
      <c r="AI48">
        <v>0</v>
      </c>
      <c r="AJ48">
        <v>0</v>
      </c>
      <c r="AK48">
        <v>33.911501000000001</v>
      </c>
      <c r="AL48">
        <v>80.759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4.4160000000000004</v>
      </c>
      <c r="AS48">
        <v>31.958939999999998</v>
      </c>
      <c r="AT48">
        <v>20.000039999999998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2144.7209519999997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380.19260000000003</v>
      </c>
      <c r="L49">
        <v>256.51499999999999</v>
      </c>
      <c r="M49">
        <v>97.055942999999999</v>
      </c>
      <c r="N49">
        <v>124.38</v>
      </c>
      <c r="O49">
        <v>63.038967</v>
      </c>
      <c r="P49">
        <v>149.98894999999999</v>
      </c>
      <c r="Q49">
        <v>8.3613</v>
      </c>
      <c r="R49">
        <v>31.3218</v>
      </c>
      <c r="S49">
        <v>19.408100000000001</v>
      </c>
      <c r="T49">
        <v>2.6185</v>
      </c>
      <c r="U49">
        <v>418.77</v>
      </c>
      <c r="V49">
        <v>18.5168</v>
      </c>
      <c r="W49">
        <v>41.614400000000003</v>
      </c>
      <c r="X49">
        <v>131</v>
      </c>
      <c r="Y49">
        <v>0</v>
      </c>
      <c r="Z49">
        <v>0</v>
      </c>
      <c r="AA49">
        <v>28.045000000000002</v>
      </c>
      <c r="AB49">
        <v>48.499828000000001</v>
      </c>
      <c r="AC49">
        <v>23.197434999999999</v>
      </c>
      <c r="AD49">
        <v>0</v>
      </c>
      <c r="AE49">
        <v>39.450268999999999</v>
      </c>
      <c r="AF49">
        <v>9.222505</v>
      </c>
      <c r="AG49">
        <v>51.870005999999997</v>
      </c>
      <c r="AH49">
        <v>0</v>
      </c>
      <c r="AI49">
        <v>0</v>
      </c>
      <c r="AJ49">
        <v>0</v>
      </c>
      <c r="AK49">
        <v>33.911501000000001</v>
      </c>
      <c r="AL49">
        <v>80.759</v>
      </c>
      <c r="AM49">
        <v>19.504688000000002</v>
      </c>
      <c r="AN49">
        <v>0.77966899999999995</v>
      </c>
      <c r="AO49">
        <v>0</v>
      </c>
      <c r="AP49">
        <v>0</v>
      </c>
      <c r="AQ49">
        <v>0</v>
      </c>
      <c r="AR49">
        <v>4.4160000000000004</v>
      </c>
      <c r="AS49">
        <v>31.958939999999998</v>
      </c>
      <c r="AT49">
        <v>20.000039999999998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2145.4250229999998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380.19260000000003</v>
      </c>
      <c r="L50">
        <v>256.51499999999999</v>
      </c>
      <c r="M50">
        <v>97.055942999999999</v>
      </c>
      <c r="N50">
        <v>124.38</v>
      </c>
      <c r="O50">
        <v>63.038967</v>
      </c>
      <c r="P50">
        <v>149.98894999999999</v>
      </c>
      <c r="Q50">
        <v>8.3613</v>
      </c>
      <c r="R50">
        <v>31.3218</v>
      </c>
      <c r="S50">
        <v>19.408100000000001</v>
      </c>
      <c r="T50">
        <v>2.6185</v>
      </c>
      <c r="U50">
        <v>418.77</v>
      </c>
      <c r="V50">
        <v>18.5168</v>
      </c>
      <c r="W50">
        <v>41.614400000000003</v>
      </c>
      <c r="X50">
        <v>131</v>
      </c>
      <c r="Y50">
        <v>0</v>
      </c>
      <c r="Z50">
        <v>0</v>
      </c>
      <c r="AA50">
        <v>28.045000000000002</v>
      </c>
      <c r="AB50">
        <v>48.499828000000001</v>
      </c>
      <c r="AC50">
        <v>23.197434999999999</v>
      </c>
      <c r="AD50">
        <v>0</v>
      </c>
      <c r="AE50">
        <v>39.450268999999999</v>
      </c>
      <c r="AF50">
        <v>9.222505</v>
      </c>
      <c r="AG50">
        <v>51.870005999999997</v>
      </c>
      <c r="AH50">
        <v>0</v>
      </c>
      <c r="AI50">
        <v>0</v>
      </c>
      <c r="AJ50">
        <v>0</v>
      </c>
      <c r="AK50">
        <v>33.911501000000001</v>
      </c>
      <c r="AL50">
        <v>80.759</v>
      </c>
      <c r="AM50">
        <v>19.504688000000002</v>
      </c>
      <c r="AN50">
        <v>0.77966899999999995</v>
      </c>
      <c r="AO50">
        <v>0</v>
      </c>
      <c r="AP50">
        <v>0</v>
      </c>
      <c r="AQ50">
        <v>0</v>
      </c>
      <c r="AR50">
        <v>13.247999999999999</v>
      </c>
      <c r="AS50">
        <v>31.958939999999998</v>
      </c>
      <c r="AT50">
        <v>20.000039999999998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2154.2570229999997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380.19260000000003</v>
      </c>
      <c r="L51">
        <v>254.51499999999999</v>
      </c>
      <c r="M51">
        <v>97.055942999999999</v>
      </c>
      <c r="N51">
        <v>124.38</v>
      </c>
      <c r="O51">
        <v>63.038967</v>
      </c>
      <c r="P51">
        <v>149.98894999999999</v>
      </c>
      <c r="Q51">
        <v>8.3613</v>
      </c>
      <c r="R51">
        <v>31.3218</v>
      </c>
      <c r="S51">
        <v>19.408100000000001</v>
      </c>
      <c r="T51">
        <v>2.6185</v>
      </c>
      <c r="U51">
        <v>418.77</v>
      </c>
      <c r="V51">
        <v>18.5168</v>
      </c>
      <c r="W51">
        <v>41.614400000000003</v>
      </c>
      <c r="X51">
        <v>131</v>
      </c>
      <c r="Y51">
        <v>0</v>
      </c>
      <c r="Z51">
        <v>0</v>
      </c>
      <c r="AA51">
        <v>28.045000000000002</v>
      </c>
      <c r="AB51">
        <v>48.499828000000001</v>
      </c>
      <c r="AC51">
        <v>23.197434999999999</v>
      </c>
      <c r="AD51">
        <v>0</v>
      </c>
      <c r="AE51">
        <v>39.450268999999999</v>
      </c>
      <c r="AF51">
        <v>9.222505</v>
      </c>
      <c r="AG51">
        <v>51.870005999999997</v>
      </c>
      <c r="AH51">
        <v>0</v>
      </c>
      <c r="AI51">
        <v>0</v>
      </c>
      <c r="AJ51">
        <v>0</v>
      </c>
      <c r="AK51">
        <v>33.911501000000001</v>
      </c>
      <c r="AL51">
        <v>79.376220000000004</v>
      </c>
      <c r="AM51">
        <v>19.504688000000002</v>
      </c>
      <c r="AN51">
        <v>0.77966899999999995</v>
      </c>
      <c r="AO51">
        <v>0</v>
      </c>
      <c r="AP51">
        <v>0</v>
      </c>
      <c r="AQ51">
        <v>0</v>
      </c>
      <c r="AR51">
        <v>35.328000000000003</v>
      </c>
      <c r="AS51">
        <v>31.958939999999998</v>
      </c>
      <c r="AT51">
        <v>20.000039999999998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2172.9542429999997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380.19260000000003</v>
      </c>
      <c r="L52">
        <v>254.51499999999999</v>
      </c>
      <c r="M52">
        <v>97.055942999999999</v>
      </c>
      <c r="N52">
        <v>124.38</v>
      </c>
      <c r="O52">
        <v>63.038967</v>
      </c>
      <c r="P52">
        <v>149.98894999999999</v>
      </c>
      <c r="Q52">
        <v>8.3613</v>
      </c>
      <c r="R52">
        <v>31.3218</v>
      </c>
      <c r="S52">
        <v>19.408100000000001</v>
      </c>
      <c r="T52">
        <v>2.6185</v>
      </c>
      <c r="U52">
        <v>418.77</v>
      </c>
      <c r="V52">
        <v>18.5168</v>
      </c>
      <c r="W52">
        <v>41.614400000000003</v>
      </c>
      <c r="X52">
        <v>131</v>
      </c>
      <c r="Y52">
        <v>0</v>
      </c>
      <c r="Z52">
        <v>0</v>
      </c>
      <c r="AA52">
        <v>28.045000000000002</v>
      </c>
      <c r="AB52">
        <v>48.499828000000001</v>
      </c>
      <c r="AC52">
        <v>23.197434999999999</v>
      </c>
      <c r="AD52">
        <v>0</v>
      </c>
      <c r="AE52">
        <v>39.450268999999999</v>
      </c>
      <c r="AF52">
        <v>9.222505</v>
      </c>
      <c r="AG52">
        <v>51.870005999999997</v>
      </c>
      <c r="AH52">
        <v>0</v>
      </c>
      <c r="AI52">
        <v>0</v>
      </c>
      <c r="AJ52">
        <v>0</v>
      </c>
      <c r="AK52">
        <v>33.911501000000001</v>
      </c>
      <c r="AL52">
        <v>79.376220000000004</v>
      </c>
      <c r="AM52">
        <v>19.504688000000002</v>
      </c>
      <c r="AN52">
        <v>0.77966899999999995</v>
      </c>
      <c r="AO52">
        <v>0</v>
      </c>
      <c r="AP52">
        <v>0</v>
      </c>
      <c r="AQ52">
        <v>0</v>
      </c>
      <c r="AR52">
        <v>35.328000000000003</v>
      </c>
      <c r="AS52">
        <v>31.958939999999998</v>
      </c>
      <c r="AT52">
        <v>20.000039999999998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2172.9542429999997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383.19260000000003</v>
      </c>
      <c r="L53">
        <v>254.51499999999999</v>
      </c>
      <c r="M53">
        <v>97.055942999999999</v>
      </c>
      <c r="N53">
        <v>124.38</v>
      </c>
      <c r="O53">
        <v>63.038967</v>
      </c>
      <c r="P53">
        <v>149.98894999999999</v>
      </c>
      <c r="Q53">
        <v>9.5612999999999992</v>
      </c>
      <c r="R53">
        <v>31.3218</v>
      </c>
      <c r="S53">
        <v>19.6081</v>
      </c>
      <c r="T53">
        <v>2.6185</v>
      </c>
      <c r="U53">
        <v>418.77</v>
      </c>
      <c r="V53">
        <v>18.5168</v>
      </c>
      <c r="W53">
        <v>41.614400000000003</v>
      </c>
      <c r="X53">
        <v>131</v>
      </c>
      <c r="Y53">
        <v>0</v>
      </c>
      <c r="Z53">
        <v>0</v>
      </c>
      <c r="AA53">
        <v>28.045000000000002</v>
      </c>
      <c r="AB53">
        <v>48.499828000000001</v>
      </c>
      <c r="AC53">
        <v>23.197434999999999</v>
      </c>
      <c r="AD53">
        <v>0</v>
      </c>
      <c r="AE53">
        <v>39.450268999999999</v>
      </c>
      <c r="AF53">
        <v>9.222505</v>
      </c>
      <c r="AG53">
        <v>51.870005999999997</v>
      </c>
      <c r="AH53">
        <v>0</v>
      </c>
      <c r="AI53">
        <v>0</v>
      </c>
      <c r="AJ53">
        <v>0</v>
      </c>
      <c r="AK53">
        <v>33.911501000000001</v>
      </c>
      <c r="AL53">
        <v>79.376220000000004</v>
      </c>
      <c r="AM53">
        <v>19.504688000000002</v>
      </c>
      <c r="AN53">
        <v>0.77966899999999995</v>
      </c>
      <c r="AO53">
        <v>0</v>
      </c>
      <c r="AP53">
        <v>0</v>
      </c>
      <c r="AQ53">
        <v>0</v>
      </c>
      <c r="AR53">
        <v>35.328000000000003</v>
      </c>
      <c r="AS53">
        <v>33.556887000000003</v>
      </c>
      <c r="AT53">
        <v>20.000039999999998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2178.9521899999995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383.19260000000003</v>
      </c>
      <c r="L54">
        <v>254.51499999999999</v>
      </c>
      <c r="M54">
        <v>97.055942999999999</v>
      </c>
      <c r="N54">
        <v>124.38</v>
      </c>
      <c r="O54">
        <v>63.038967</v>
      </c>
      <c r="P54">
        <v>149.98894999999999</v>
      </c>
      <c r="Q54">
        <v>9.5612999999999992</v>
      </c>
      <c r="R54">
        <v>31.3218</v>
      </c>
      <c r="S54">
        <v>19.6081</v>
      </c>
      <c r="T54">
        <v>2.6185</v>
      </c>
      <c r="U54">
        <v>418.77</v>
      </c>
      <c r="V54">
        <v>18.5168</v>
      </c>
      <c r="W54">
        <v>41.614400000000003</v>
      </c>
      <c r="X54">
        <v>131</v>
      </c>
      <c r="Y54">
        <v>0</v>
      </c>
      <c r="Z54">
        <v>0</v>
      </c>
      <c r="AA54">
        <v>28.045000000000002</v>
      </c>
      <c r="AB54">
        <v>48.499828000000001</v>
      </c>
      <c r="AC54">
        <v>23.197434999999999</v>
      </c>
      <c r="AD54">
        <v>0</v>
      </c>
      <c r="AE54">
        <v>39.450268999999999</v>
      </c>
      <c r="AF54">
        <v>9.222505</v>
      </c>
      <c r="AG54">
        <v>51.870005999999997</v>
      </c>
      <c r="AH54">
        <v>0</v>
      </c>
      <c r="AI54">
        <v>0</v>
      </c>
      <c r="AJ54">
        <v>0</v>
      </c>
      <c r="AK54">
        <v>33.911501000000001</v>
      </c>
      <c r="AL54">
        <v>79.376220000000004</v>
      </c>
      <c r="AM54">
        <v>19.504688000000002</v>
      </c>
      <c r="AN54">
        <v>0.77966899999999995</v>
      </c>
      <c r="AO54">
        <v>0</v>
      </c>
      <c r="AP54">
        <v>0</v>
      </c>
      <c r="AQ54">
        <v>0</v>
      </c>
      <c r="AR54">
        <v>35.328000000000003</v>
      </c>
      <c r="AS54">
        <v>33.556887000000003</v>
      </c>
      <c r="AT54">
        <v>20.000039999999998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2178.9521899999995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383.19260000000003</v>
      </c>
      <c r="L55">
        <v>254.51499999999999</v>
      </c>
      <c r="M55">
        <v>97.055942999999999</v>
      </c>
      <c r="N55">
        <v>124.38</v>
      </c>
      <c r="O55">
        <v>63.038967</v>
      </c>
      <c r="P55">
        <v>149.98894999999999</v>
      </c>
      <c r="Q55">
        <v>8.0116999999999994</v>
      </c>
      <c r="R55">
        <v>25.515899999999998</v>
      </c>
      <c r="S55">
        <v>15.862299999999999</v>
      </c>
      <c r="T55">
        <v>2.6185</v>
      </c>
      <c r="U55">
        <v>418.77</v>
      </c>
      <c r="V55">
        <v>15.635400000000001</v>
      </c>
      <c r="W55">
        <v>41.614400000000003</v>
      </c>
      <c r="X55">
        <v>131</v>
      </c>
      <c r="Y55">
        <v>0</v>
      </c>
      <c r="Z55">
        <v>0</v>
      </c>
      <c r="AA55">
        <v>28.045000000000002</v>
      </c>
      <c r="AB55">
        <v>48.499828000000001</v>
      </c>
      <c r="AC55">
        <v>23.197434999999999</v>
      </c>
      <c r="AD55">
        <v>0</v>
      </c>
      <c r="AE55">
        <v>39.450268999999999</v>
      </c>
      <c r="AF55">
        <v>9.222505</v>
      </c>
      <c r="AG55">
        <v>51.870005999999997</v>
      </c>
      <c r="AH55">
        <v>0</v>
      </c>
      <c r="AI55">
        <v>0</v>
      </c>
      <c r="AJ55">
        <v>0</v>
      </c>
      <c r="AK55">
        <v>33.911501000000001</v>
      </c>
      <c r="AL55">
        <v>79.376220000000004</v>
      </c>
      <c r="AM55">
        <v>19.504688000000002</v>
      </c>
      <c r="AN55">
        <v>0.77966899999999995</v>
      </c>
      <c r="AO55">
        <v>0</v>
      </c>
      <c r="AP55">
        <v>0</v>
      </c>
      <c r="AQ55">
        <v>0</v>
      </c>
      <c r="AR55">
        <v>35.328000000000003</v>
      </c>
      <c r="AS55">
        <v>33.556887000000003</v>
      </c>
      <c r="AT55">
        <v>20.000039999999998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2164.96949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383.19260000000003</v>
      </c>
      <c r="L56">
        <v>254.51499999999999</v>
      </c>
      <c r="M56">
        <v>97.055942999999999</v>
      </c>
      <c r="N56">
        <v>124.38</v>
      </c>
      <c r="O56">
        <v>63.038967</v>
      </c>
      <c r="P56">
        <v>149.98894999999999</v>
      </c>
      <c r="Q56">
        <v>8.0116999999999994</v>
      </c>
      <c r="R56">
        <v>25.515899999999998</v>
      </c>
      <c r="S56">
        <v>15.862299999999999</v>
      </c>
      <c r="T56">
        <v>2.6185</v>
      </c>
      <c r="U56">
        <v>418.77</v>
      </c>
      <c r="V56">
        <v>15.635400000000001</v>
      </c>
      <c r="W56">
        <v>41.614400000000003</v>
      </c>
      <c r="X56">
        <v>131</v>
      </c>
      <c r="Y56">
        <v>0</v>
      </c>
      <c r="Z56">
        <v>0</v>
      </c>
      <c r="AA56">
        <v>28.045000000000002</v>
      </c>
      <c r="AB56">
        <v>48.499828000000001</v>
      </c>
      <c r="AC56">
        <v>23.197434999999999</v>
      </c>
      <c r="AD56">
        <v>0</v>
      </c>
      <c r="AE56">
        <v>39.450268999999999</v>
      </c>
      <c r="AF56">
        <v>9.222505</v>
      </c>
      <c r="AG56">
        <v>51.870005999999997</v>
      </c>
      <c r="AH56">
        <v>0</v>
      </c>
      <c r="AI56">
        <v>0</v>
      </c>
      <c r="AJ56">
        <v>0</v>
      </c>
      <c r="AK56">
        <v>33.911501000000001</v>
      </c>
      <c r="AL56">
        <v>79.376220000000004</v>
      </c>
      <c r="AM56">
        <v>19.504688000000002</v>
      </c>
      <c r="AN56">
        <v>0.77966899999999995</v>
      </c>
      <c r="AO56">
        <v>0</v>
      </c>
      <c r="AP56">
        <v>0</v>
      </c>
      <c r="AQ56">
        <v>0</v>
      </c>
      <c r="AR56">
        <v>35.328000000000003</v>
      </c>
      <c r="AS56">
        <v>33.556887000000003</v>
      </c>
      <c r="AT56">
        <v>20.000039999999998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2164.96949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383.19260000000003</v>
      </c>
      <c r="L57">
        <v>254.51499999999999</v>
      </c>
      <c r="M57">
        <v>97.055942999999999</v>
      </c>
      <c r="N57">
        <v>124.38</v>
      </c>
      <c r="O57">
        <v>63.038967</v>
      </c>
      <c r="P57">
        <v>149.98894999999999</v>
      </c>
      <c r="Q57">
        <v>8.0116999999999994</v>
      </c>
      <c r="R57">
        <v>40.140599999999999</v>
      </c>
      <c r="S57">
        <v>15.862299999999999</v>
      </c>
      <c r="T57">
        <v>3.09</v>
      </c>
      <c r="U57">
        <v>418.77</v>
      </c>
      <c r="V57">
        <v>15.635400000000001</v>
      </c>
      <c r="W57">
        <v>41.614400000000003</v>
      </c>
      <c r="X57">
        <v>131</v>
      </c>
      <c r="Y57">
        <v>0</v>
      </c>
      <c r="Z57">
        <v>0</v>
      </c>
      <c r="AA57">
        <v>28.045000000000002</v>
      </c>
      <c r="AB57">
        <v>48.499828000000001</v>
      </c>
      <c r="AC57">
        <v>23.197434999999999</v>
      </c>
      <c r="AD57">
        <v>0</v>
      </c>
      <c r="AE57">
        <v>39.450268999999999</v>
      </c>
      <c r="AF57">
        <v>9.222505</v>
      </c>
      <c r="AG57">
        <v>51.870005999999997</v>
      </c>
      <c r="AH57">
        <v>0</v>
      </c>
      <c r="AI57">
        <v>0</v>
      </c>
      <c r="AJ57">
        <v>0</v>
      </c>
      <c r="AK57">
        <v>33.911501000000001</v>
      </c>
      <c r="AL57">
        <v>79.376220000000004</v>
      </c>
      <c r="AM57">
        <v>19.504688000000002</v>
      </c>
      <c r="AN57">
        <v>0.77966899999999995</v>
      </c>
      <c r="AO57">
        <v>0</v>
      </c>
      <c r="AP57">
        <v>0</v>
      </c>
      <c r="AQ57">
        <v>0</v>
      </c>
      <c r="AR57">
        <v>35.328000000000003</v>
      </c>
      <c r="AS57">
        <v>33.556887000000003</v>
      </c>
      <c r="AT57">
        <v>20.000039999999998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2180.0656899999994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383.19260000000003</v>
      </c>
      <c r="L58">
        <v>254.51499999999999</v>
      </c>
      <c r="M58">
        <v>97.055942999999999</v>
      </c>
      <c r="N58">
        <v>124.38</v>
      </c>
      <c r="O58">
        <v>63.038967</v>
      </c>
      <c r="P58">
        <v>149.98894999999999</v>
      </c>
      <c r="Q58">
        <v>9.5612999999999992</v>
      </c>
      <c r="R58">
        <v>40.140599999999999</v>
      </c>
      <c r="S58">
        <v>19.6081</v>
      </c>
      <c r="T58">
        <v>3.09</v>
      </c>
      <c r="U58">
        <v>418.77</v>
      </c>
      <c r="V58">
        <v>15.635400000000001</v>
      </c>
      <c r="W58">
        <v>41.614400000000003</v>
      </c>
      <c r="X58">
        <v>131</v>
      </c>
      <c r="Y58">
        <v>0</v>
      </c>
      <c r="Z58">
        <v>0</v>
      </c>
      <c r="AA58">
        <v>28.045000000000002</v>
      </c>
      <c r="AB58">
        <v>48.499828000000001</v>
      </c>
      <c r="AC58">
        <v>11.598717000000001</v>
      </c>
      <c r="AD58">
        <v>0</v>
      </c>
      <c r="AE58">
        <v>39.450268999999999</v>
      </c>
      <c r="AF58">
        <v>9.222505</v>
      </c>
      <c r="AG58">
        <v>51.870005999999997</v>
      </c>
      <c r="AH58">
        <v>0</v>
      </c>
      <c r="AI58">
        <v>0</v>
      </c>
      <c r="AJ58">
        <v>0</v>
      </c>
      <c r="AK58">
        <v>33.911501000000001</v>
      </c>
      <c r="AL58">
        <v>79.376220000000004</v>
      </c>
      <c r="AM58">
        <v>19.504688000000002</v>
      </c>
      <c r="AN58">
        <v>0.77966899999999995</v>
      </c>
      <c r="AO58">
        <v>0</v>
      </c>
      <c r="AP58">
        <v>0</v>
      </c>
      <c r="AQ58">
        <v>0</v>
      </c>
      <c r="AR58">
        <v>35.328000000000003</v>
      </c>
      <c r="AS58">
        <v>33.556887000000003</v>
      </c>
      <c r="AT58">
        <v>20.000039999999998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2173.7623719999992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383.19260000000003</v>
      </c>
      <c r="L59">
        <v>254.51499999999999</v>
      </c>
      <c r="M59">
        <v>97.055942999999999</v>
      </c>
      <c r="N59">
        <v>124.38</v>
      </c>
      <c r="O59">
        <v>63.038967</v>
      </c>
      <c r="P59">
        <v>149.98894999999999</v>
      </c>
      <c r="Q59">
        <v>9.5612999999999992</v>
      </c>
      <c r="R59">
        <v>40.140599999999999</v>
      </c>
      <c r="S59">
        <v>19.6081</v>
      </c>
      <c r="T59">
        <v>3.09</v>
      </c>
      <c r="U59">
        <v>418.77</v>
      </c>
      <c r="V59">
        <v>18.5168</v>
      </c>
      <c r="W59">
        <v>41.614400000000003</v>
      </c>
      <c r="X59">
        <v>147.66820000000001</v>
      </c>
      <c r="Y59">
        <v>0</v>
      </c>
      <c r="Z59">
        <v>0</v>
      </c>
      <c r="AA59">
        <v>28.045000000000002</v>
      </c>
      <c r="AB59">
        <v>48.499828000000001</v>
      </c>
      <c r="AC59">
        <v>11.598717000000001</v>
      </c>
      <c r="AD59">
        <v>0</v>
      </c>
      <c r="AE59">
        <v>39.450268999999999</v>
      </c>
      <c r="AF59">
        <v>9.222505</v>
      </c>
      <c r="AG59">
        <v>51.870005999999997</v>
      </c>
      <c r="AH59">
        <v>0</v>
      </c>
      <c r="AI59">
        <v>0</v>
      </c>
      <c r="AJ59">
        <v>0</v>
      </c>
      <c r="AK59">
        <v>33.911501000000001</v>
      </c>
      <c r="AL59">
        <v>79.376220000000004</v>
      </c>
      <c r="AM59">
        <v>19.504688000000002</v>
      </c>
      <c r="AN59">
        <v>0.77966899999999995</v>
      </c>
      <c r="AO59">
        <v>0</v>
      </c>
      <c r="AP59">
        <v>0</v>
      </c>
      <c r="AQ59">
        <v>0</v>
      </c>
      <c r="AR59">
        <v>35.328000000000003</v>
      </c>
      <c r="AS59">
        <v>33.556887000000003</v>
      </c>
      <c r="AT59">
        <v>20.000039999999998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2193.3119719999995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383.19260000000003</v>
      </c>
      <c r="L60">
        <v>254.51499999999999</v>
      </c>
      <c r="M60">
        <v>97.055942999999999</v>
      </c>
      <c r="N60">
        <v>124.38</v>
      </c>
      <c r="O60">
        <v>63.038967</v>
      </c>
      <c r="P60">
        <v>149.98894999999999</v>
      </c>
      <c r="Q60">
        <v>9.5612999999999992</v>
      </c>
      <c r="R60">
        <v>40.140599999999999</v>
      </c>
      <c r="S60">
        <v>19.6081</v>
      </c>
      <c r="T60">
        <v>3.09</v>
      </c>
      <c r="U60">
        <v>418.77</v>
      </c>
      <c r="V60">
        <v>20.8</v>
      </c>
      <c r="W60">
        <v>41.614400000000003</v>
      </c>
      <c r="X60">
        <v>147.66820000000001</v>
      </c>
      <c r="Y60">
        <v>0</v>
      </c>
      <c r="Z60">
        <v>0</v>
      </c>
      <c r="AA60">
        <v>28.045000000000002</v>
      </c>
      <c r="AB60">
        <v>48.499828000000001</v>
      </c>
      <c r="AC60">
        <v>11.598717000000001</v>
      </c>
      <c r="AD60">
        <v>0</v>
      </c>
      <c r="AE60">
        <v>39.450268999999999</v>
      </c>
      <c r="AF60">
        <v>9.222505</v>
      </c>
      <c r="AG60">
        <v>51.870005999999997</v>
      </c>
      <c r="AH60">
        <v>0</v>
      </c>
      <c r="AI60">
        <v>0</v>
      </c>
      <c r="AJ60">
        <v>0</v>
      </c>
      <c r="AK60">
        <v>33.911501000000001</v>
      </c>
      <c r="AL60">
        <v>79.376220000000004</v>
      </c>
      <c r="AM60">
        <v>19.504688000000002</v>
      </c>
      <c r="AN60">
        <v>0.77966899999999995</v>
      </c>
      <c r="AO60">
        <v>0</v>
      </c>
      <c r="AP60">
        <v>0</v>
      </c>
      <c r="AQ60">
        <v>0</v>
      </c>
      <c r="AR60">
        <v>35.328000000000003</v>
      </c>
      <c r="AS60">
        <v>33.556887000000003</v>
      </c>
      <c r="AT60">
        <v>20.000039999999998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2195.5951719999994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383.19260000000003</v>
      </c>
      <c r="L61">
        <v>259.51499999999999</v>
      </c>
      <c r="M61">
        <v>97.055942999999999</v>
      </c>
      <c r="N61">
        <v>124.38</v>
      </c>
      <c r="O61">
        <v>63.038967</v>
      </c>
      <c r="P61">
        <v>149.98894999999999</v>
      </c>
      <c r="Q61">
        <v>10.547800000000001</v>
      </c>
      <c r="R61">
        <v>40.140599999999999</v>
      </c>
      <c r="S61">
        <v>24.794599999999999</v>
      </c>
      <c r="T61">
        <v>3.09</v>
      </c>
      <c r="U61">
        <v>418.77</v>
      </c>
      <c r="V61">
        <v>18.5168</v>
      </c>
      <c r="W61">
        <v>41.614400000000003</v>
      </c>
      <c r="X61">
        <v>131</v>
      </c>
      <c r="Y61">
        <v>0</v>
      </c>
      <c r="Z61">
        <v>0</v>
      </c>
      <c r="AA61">
        <v>28.045000000000002</v>
      </c>
      <c r="AB61">
        <v>48.499828000000001</v>
      </c>
      <c r="AC61">
        <v>11.598717000000001</v>
      </c>
      <c r="AD61">
        <v>0</v>
      </c>
      <c r="AE61">
        <v>57.590511999999997</v>
      </c>
      <c r="AF61">
        <v>9.222505</v>
      </c>
      <c r="AG61">
        <v>51.870005999999997</v>
      </c>
      <c r="AH61">
        <v>0</v>
      </c>
      <c r="AI61">
        <v>0</v>
      </c>
      <c r="AJ61">
        <v>0</v>
      </c>
      <c r="AK61">
        <v>33.911501000000001</v>
      </c>
      <c r="AL61">
        <v>79.376220000000004</v>
      </c>
      <c r="AM61">
        <v>19.504688000000002</v>
      </c>
      <c r="AN61">
        <v>0.77966899999999995</v>
      </c>
      <c r="AO61">
        <v>0</v>
      </c>
      <c r="AP61">
        <v>0</v>
      </c>
      <c r="AQ61">
        <v>0</v>
      </c>
      <c r="AR61">
        <v>35.328000000000003</v>
      </c>
      <c r="AS61">
        <v>33.556887000000003</v>
      </c>
      <c r="AT61">
        <v>20.000039999999998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2205.9570149999995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383.19260000000003</v>
      </c>
      <c r="L62">
        <v>286.51499999999999</v>
      </c>
      <c r="M62">
        <v>97.055942999999999</v>
      </c>
      <c r="N62">
        <v>124.38</v>
      </c>
      <c r="O62">
        <v>63.038967</v>
      </c>
      <c r="P62">
        <v>149.98894999999999</v>
      </c>
      <c r="Q62">
        <v>10.547800000000001</v>
      </c>
      <c r="R62">
        <v>40.140599999999999</v>
      </c>
      <c r="S62">
        <v>24.794599999999999</v>
      </c>
      <c r="T62">
        <v>3.09</v>
      </c>
      <c r="U62">
        <v>418.77</v>
      </c>
      <c r="V62">
        <v>18.5168</v>
      </c>
      <c r="W62">
        <v>41.614400000000003</v>
      </c>
      <c r="X62">
        <v>131</v>
      </c>
      <c r="Y62">
        <v>0</v>
      </c>
      <c r="Z62">
        <v>0</v>
      </c>
      <c r="AA62">
        <v>28.045000000000002</v>
      </c>
      <c r="AB62">
        <v>48.499828000000001</v>
      </c>
      <c r="AC62">
        <v>11.598717000000001</v>
      </c>
      <c r="AD62">
        <v>0</v>
      </c>
      <c r="AE62">
        <v>57.590511999999997</v>
      </c>
      <c r="AF62">
        <v>9.222505</v>
      </c>
      <c r="AG62">
        <v>51.870005999999997</v>
      </c>
      <c r="AH62">
        <v>0</v>
      </c>
      <c r="AI62">
        <v>0</v>
      </c>
      <c r="AJ62">
        <v>0</v>
      </c>
      <c r="AK62">
        <v>33.911501000000001</v>
      </c>
      <c r="AL62">
        <v>79.376220000000004</v>
      </c>
      <c r="AM62">
        <v>19.504688000000002</v>
      </c>
      <c r="AN62">
        <v>0.77966899999999995</v>
      </c>
      <c r="AO62">
        <v>0</v>
      </c>
      <c r="AP62">
        <v>0</v>
      </c>
      <c r="AQ62">
        <v>0</v>
      </c>
      <c r="AR62">
        <v>35.328000000000003</v>
      </c>
      <c r="AS62">
        <v>33.556887000000003</v>
      </c>
      <c r="AT62">
        <v>20.000039999999998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2232.9570149999995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428.19260000000003</v>
      </c>
      <c r="L63">
        <v>286.51499999999999</v>
      </c>
      <c r="M63">
        <v>97.055942999999999</v>
      </c>
      <c r="N63">
        <v>124.38</v>
      </c>
      <c r="O63">
        <v>63.038967</v>
      </c>
      <c r="P63">
        <v>149.98894999999999</v>
      </c>
      <c r="Q63">
        <v>10.547800000000001</v>
      </c>
      <c r="R63">
        <v>40.140599999999999</v>
      </c>
      <c r="S63">
        <v>24.794599999999999</v>
      </c>
      <c r="T63">
        <v>3.09</v>
      </c>
      <c r="U63">
        <v>418.77</v>
      </c>
      <c r="V63">
        <v>18.5168</v>
      </c>
      <c r="W63">
        <v>41.614400000000003</v>
      </c>
      <c r="X63">
        <v>131</v>
      </c>
      <c r="Y63">
        <v>0</v>
      </c>
      <c r="Z63">
        <v>0</v>
      </c>
      <c r="AA63">
        <v>28.045000000000002</v>
      </c>
      <c r="AB63">
        <v>48.499828000000001</v>
      </c>
      <c r="AC63">
        <v>11.598717000000001</v>
      </c>
      <c r="AD63">
        <v>0</v>
      </c>
      <c r="AE63">
        <v>57.590511999999997</v>
      </c>
      <c r="AF63">
        <v>9.222505</v>
      </c>
      <c r="AG63">
        <v>51.870005999999997</v>
      </c>
      <c r="AH63">
        <v>0</v>
      </c>
      <c r="AI63">
        <v>0</v>
      </c>
      <c r="AJ63">
        <v>0</v>
      </c>
      <c r="AK63">
        <v>33.911501000000001</v>
      </c>
      <c r="AL63">
        <v>79.376220000000004</v>
      </c>
      <c r="AM63">
        <v>19.504688000000002</v>
      </c>
      <c r="AN63">
        <v>0.77966899999999995</v>
      </c>
      <c r="AO63">
        <v>0</v>
      </c>
      <c r="AP63">
        <v>0</v>
      </c>
      <c r="AQ63">
        <v>0</v>
      </c>
      <c r="AR63">
        <v>35.328000000000003</v>
      </c>
      <c r="AS63">
        <v>37.890518999999998</v>
      </c>
      <c r="AT63">
        <v>20.000039999999998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2282.2906469999994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428.19260000000003</v>
      </c>
      <c r="L64">
        <v>306.51499999999999</v>
      </c>
      <c r="M64">
        <v>97.055942999999999</v>
      </c>
      <c r="N64">
        <v>124.38</v>
      </c>
      <c r="O64">
        <v>63.038967</v>
      </c>
      <c r="P64">
        <v>149.98894999999999</v>
      </c>
      <c r="Q64">
        <v>10.547800000000001</v>
      </c>
      <c r="R64">
        <v>44.140599999999999</v>
      </c>
      <c r="S64">
        <v>24.794599999999999</v>
      </c>
      <c r="T64">
        <v>3.09</v>
      </c>
      <c r="U64">
        <v>418.77</v>
      </c>
      <c r="V64">
        <v>20.8</v>
      </c>
      <c r="W64">
        <v>46.399079999999998</v>
      </c>
      <c r="X64">
        <v>147.26438200000001</v>
      </c>
      <c r="Y64">
        <v>0</v>
      </c>
      <c r="Z64">
        <v>0</v>
      </c>
      <c r="AA64">
        <v>28.045000000000002</v>
      </c>
      <c r="AB64">
        <v>48.499828000000001</v>
      </c>
      <c r="AC64">
        <v>11.598717000000001</v>
      </c>
      <c r="AD64">
        <v>0</v>
      </c>
      <c r="AE64">
        <v>57.590511999999997</v>
      </c>
      <c r="AF64">
        <v>9.222505</v>
      </c>
      <c r="AG64">
        <v>51.870005999999997</v>
      </c>
      <c r="AH64">
        <v>0</v>
      </c>
      <c r="AI64">
        <v>0</v>
      </c>
      <c r="AJ64">
        <v>0</v>
      </c>
      <c r="AK64">
        <v>33.911501000000001</v>
      </c>
      <c r="AL64">
        <v>79.376220000000004</v>
      </c>
      <c r="AM64">
        <v>19.504688000000002</v>
      </c>
      <c r="AN64">
        <v>0.77966899999999995</v>
      </c>
      <c r="AO64">
        <v>0</v>
      </c>
      <c r="AP64">
        <v>0</v>
      </c>
      <c r="AQ64">
        <v>0</v>
      </c>
      <c r="AR64">
        <v>35.328000000000003</v>
      </c>
      <c r="AS64">
        <v>37.890518999999998</v>
      </c>
      <c r="AT64">
        <v>20.000039999999998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2329.6229089999993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478.19260000000003</v>
      </c>
      <c r="L65">
        <v>306.51499999999999</v>
      </c>
      <c r="M65">
        <v>97.055942999999999</v>
      </c>
      <c r="N65">
        <v>124.38</v>
      </c>
      <c r="O65">
        <v>63.038967</v>
      </c>
      <c r="P65">
        <v>149.98894999999999</v>
      </c>
      <c r="Q65">
        <v>10.547800000000001</v>
      </c>
      <c r="R65">
        <v>44.140599999999999</v>
      </c>
      <c r="S65">
        <v>24.794599999999999</v>
      </c>
      <c r="T65">
        <v>3.09</v>
      </c>
      <c r="U65">
        <v>418.77</v>
      </c>
      <c r="V65">
        <v>20.8</v>
      </c>
      <c r="W65">
        <v>46.399079999999998</v>
      </c>
      <c r="X65">
        <v>147.66820000000001</v>
      </c>
      <c r="Y65">
        <v>0</v>
      </c>
      <c r="Z65">
        <v>0</v>
      </c>
      <c r="AA65">
        <v>28.045000000000002</v>
      </c>
      <c r="AB65">
        <v>48.499828000000001</v>
      </c>
      <c r="AC65">
        <v>11.598717000000001</v>
      </c>
      <c r="AD65">
        <v>0</v>
      </c>
      <c r="AE65">
        <v>57.590511999999997</v>
      </c>
      <c r="AF65">
        <v>9.222505</v>
      </c>
      <c r="AG65">
        <v>51.870005999999997</v>
      </c>
      <c r="AH65">
        <v>0</v>
      </c>
      <c r="AI65">
        <v>0</v>
      </c>
      <c r="AJ65">
        <v>0</v>
      </c>
      <c r="AK65">
        <v>33.911501000000001</v>
      </c>
      <c r="AL65">
        <v>79.376220000000004</v>
      </c>
      <c r="AM65">
        <v>19.504688000000002</v>
      </c>
      <c r="AN65">
        <v>0.77966899999999995</v>
      </c>
      <c r="AO65">
        <v>0</v>
      </c>
      <c r="AP65">
        <v>0</v>
      </c>
      <c r="AQ65">
        <v>0</v>
      </c>
      <c r="AR65">
        <v>35.328000000000003</v>
      </c>
      <c r="AS65">
        <v>33.556887000000003</v>
      </c>
      <c r="AT65">
        <v>20.000039999999998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2375.6930950000001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498.19260000000003</v>
      </c>
      <c r="L66">
        <v>326.51499999999999</v>
      </c>
      <c r="M66">
        <v>97.055942999999999</v>
      </c>
      <c r="N66">
        <v>124.38</v>
      </c>
      <c r="O66">
        <v>63.038967</v>
      </c>
      <c r="P66">
        <v>149.98894999999999</v>
      </c>
      <c r="Q66">
        <v>10.547800000000001</v>
      </c>
      <c r="R66">
        <v>44.140599999999999</v>
      </c>
      <c r="S66">
        <v>24.794599999999999</v>
      </c>
      <c r="T66">
        <v>3.09</v>
      </c>
      <c r="U66">
        <v>418.77</v>
      </c>
      <c r="V66">
        <v>20.8</v>
      </c>
      <c r="W66">
        <v>46.399079999999998</v>
      </c>
      <c r="X66">
        <v>147.66820000000001</v>
      </c>
      <c r="Y66">
        <v>0</v>
      </c>
      <c r="Z66">
        <v>0</v>
      </c>
      <c r="AA66">
        <v>28.045000000000002</v>
      </c>
      <c r="AB66">
        <v>48.499828000000001</v>
      </c>
      <c r="AC66">
        <v>11.598717000000001</v>
      </c>
      <c r="AD66">
        <v>0</v>
      </c>
      <c r="AE66">
        <v>57.590511999999997</v>
      </c>
      <c r="AF66">
        <v>9.222505</v>
      </c>
      <c r="AG66">
        <v>51.870005999999997</v>
      </c>
      <c r="AH66">
        <v>0</v>
      </c>
      <c r="AI66">
        <v>0</v>
      </c>
      <c r="AJ66">
        <v>0</v>
      </c>
      <c r="AK66">
        <v>33.911501000000001</v>
      </c>
      <c r="AL66">
        <v>79.376220000000004</v>
      </c>
      <c r="AM66">
        <v>19.504688000000002</v>
      </c>
      <c r="AN66">
        <v>0.77966899999999995</v>
      </c>
      <c r="AO66">
        <v>0</v>
      </c>
      <c r="AP66">
        <v>0</v>
      </c>
      <c r="AQ66">
        <v>0</v>
      </c>
      <c r="AR66">
        <v>35.328000000000003</v>
      </c>
      <c r="AS66">
        <v>33.556887000000003</v>
      </c>
      <c r="AT66">
        <v>20.000039999999998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2415.6930950000001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498.19260000000003</v>
      </c>
      <c r="L67">
        <v>326.51499999999999</v>
      </c>
      <c r="M67">
        <v>97.055942999999999</v>
      </c>
      <c r="N67">
        <v>124.38</v>
      </c>
      <c r="O67">
        <v>63.038967</v>
      </c>
      <c r="P67">
        <v>149.98894999999999</v>
      </c>
      <c r="Q67">
        <v>10.547800000000001</v>
      </c>
      <c r="R67">
        <v>44.140599999999999</v>
      </c>
      <c r="S67">
        <v>24.794599999999999</v>
      </c>
      <c r="T67">
        <v>3.09</v>
      </c>
      <c r="U67">
        <v>418.77</v>
      </c>
      <c r="V67">
        <v>20.8</v>
      </c>
      <c r="W67">
        <v>46.399079999999998</v>
      </c>
      <c r="X67">
        <v>147.66820000000001</v>
      </c>
      <c r="Y67">
        <v>0</v>
      </c>
      <c r="Z67">
        <v>0</v>
      </c>
      <c r="AA67">
        <v>28.045000000000002</v>
      </c>
      <c r="AB67">
        <v>32.333219</v>
      </c>
      <c r="AC67">
        <v>11.598717000000001</v>
      </c>
      <c r="AD67">
        <v>0</v>
      </c>
      <c r="AE67">
        <v>57.590511999999997</v>
      </c>
      <c r="AF67">
        <v>9.222505</v>
      </c>
      <c r="AG67">
        <v>51.870005999999997</v>
      </c>
      <c r="AH67">
        <v>22.732099000000002</v>
      </c>
      <c r="AI67">
        <v>0</v>
      </c>
      <c r="AJ67">
        <v>0</v>
      </c>
      <c r="AK67">
        <v>33.911501000000001</v>
      </c>
      <c r="AL67">
        <v>79.376220000000004</v>
      </c>
      <c r="AM67">
        <v>19.504688000000002</v>
      </c>
      <c r="AN67">
        <v>0.77966899999999995</v>
      </c>
      <c r="AO67">
        <v>0</v>
      </c>
      <c r="AP67">
        <v>0</v>
      </c>
      <c r="AQ67">
        <v>0</v>
      </c>
      <c r="AR67">
        <v>35.328000000000003</v>
      </c>
      <c r="AS67">
        <v>33.556887000000003</v>
      </c>
      <c r="AT67">
        <v>20.000039999999998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0.87784099999999998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2423.136426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498.19260000000003</v>
      </c>
      <c r="L68">
        <v>336.51499999999999</v>
      </c>
      <c r="M68">
        <v>97.055942999999999</v>
      </c>
      <c r="N68">
        <v>124.38</v>
      </c>
      <c r="O68">
        <v>63.038967</v>
      </c>
      <c r="P68">
        <v>149.98894999999999</v>
      </c>
      <c r="Q68">
        <v>10.547800000000001</v>
      </c>
      <c r="R68">
        <v>44.140599999999999</v>
      </c>
      <c r="S68">
        <v>24.794599999999999</v>
      </c>
      <c r="T68">
        <v>3.09</v>
      </c>
      <c r="U68">
        <v>418.77</v>
      </c>
      <c r="V68">
        <v>20.8</v>
      </c>
      <c r="W68">
        <v>46.399079999999998</v>
      </c>
      <c r="X68">
        <v>147.66820000000001</v>
      </c>
      <c r="Y68">
        <v>0</v>
      </c>
      <c r="Z68">
        <v>0</v>
      </c>
      <c r="AA68">
        <v>28.045000000000002</v>
      </c>
      <c r="AB68">
        <v>32.333219</v>
      </c>
      <c r="AC68">
        <v>23.197434999999999</v>
      </c>
      <c r="AD68">
        <v>0</v>
      </c>
      <c r="AE68">
        <v>57.590511999999997</v>
      </c>
      <c r="AF68">
        <v>9.222505</v>
      </c>
      <c r="AG68">
        <v>51.870005999999997</v>
      </c>
      <c r="AH68">
        <v>24.515008999999999</v>
      </c>
      <c r="AI68">
        <v>0</v>
      </c>
      <c r="AJ68">
        <v>0</v>
      </c>
      <c r="AK68">
        <v>33.911501000000001</v>
      </c>
      <c r="AL68">
        <v>79.376220000000004</v>
      </c>
      <c r="AM68">
        <v>19.504688000000002</v>
      </c>
      <c r="AN68">
        <v>0.77966899999999995</v>
      </c>
      <c r="AO68">
        <v>0</v>
      </c>
      <c r="AP68">
        <v>0</v>
      </c>
      <c r="AQ68">
        <v>0</v>
      </c>
      <c r="AR68">
        <v>35.328000000000003</v>
      </c>
      <c r="AS68">
        <v>33.556887000000003</v>
      </c>
      <c r="AT68">
        <v>20.000039999999998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0.93944399999999995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2446.5796570000002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498.19260000000003</v>
      </c>
      <c r="L69">
        <v>356.51499999999999</v>
      </c>
      <c r="M69">
        <v>97.055942999999999</v>
      </c>
      <c r="N69">
        <v>124.38</v>
      </c>
      <c r="O69">
        <v>63.038967</v>
      </c>
      <c r="P69">
        <v>149.98894999999999</v>
      </c>
      <c r="Q69">
        <v>11.315149</v>
      </c>
      <c r="R69">
        <v>44.906624999999998</v>
      </c>
      <c r="S69">
        <v>27.638981000000001</v>
      </c>
      <c r="T69">
        <v>3.09</v>
      </c>
      <c r="U69">
        <v>418.77</v>
      </c>
      <c r="V69">
        <v>20.8</v>
      </c>
      <c r="W69">
        <v>46.399079999999998</v>
      </c>
      <c r="X69">
        <v>147.66820000000001</v>
      </c>
      <c r="Y69">
        <v>0</v>
      </c>
      <c r="Z69">
        <v>0</v>
      </c>
      <c r="AA69">
        <v>28.045000000000002</v>
      </c>
      <c r="AB69">
        <v>32.333219</v>
      </c>
      <c r="AC69">
        <v>23.197434999999999</v>
      </c>
      <c r="AD69">
        <v>0</v>
      </c>
      <c r="AE69">
        <v>57.590511999999997</v>
      </c>
      <c r="AF69">
        <v>9.222505</v>
      </c>
      <c r="AG69">
        <v>51.870005999999997</v>
      </c>
      <c r="AH69">
        <v>24.515008999999999</v>
      </c>
      <c r="AI69">
        <v>0</v>
      </c>
      <c r="AJ69">
        <v>0</v>
      </c>
      <c r="AK69">
        <v>33.911501000000001</v>
      </c>
      <c r="AL69">
        <v>79.376220000000004</v>
      </c>
      <c r="AM69">
        <v>19.504688000000002</v>
      </c>
      <c r="AN69">
        <v>0.77966899999999995</v>
      </c>
      <c r="AO69">
        <v>0</v>
      </c>
      <c r="AP69">
        <v>0</v>
      </c>
      <c r="AQ69">
        <v>0</v>
      </c>
      <c r="AR69">
        <v>35.328000000000003</v>
      </c>
      <c r="AS69">
        <v>35.154834000000001</v>
      </c>
      <c r="AT69">
        <v>20.000039999999998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0.93944399999999995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2472.5553590000004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498.19260000000003</v>
      </c>
      <c r="L70">
        <v>356.51499999999999</v>
      </c>
      <c r="M70">
        <v>97.055942999999999</v>
      </c>
      <c r="N70">
        <v>124.38</v>
      </c>
      <c r="O70">
        <v>63.038967</v>
      </c>
      <c r="P70">
        <v>149.98894999999999</v>
      </c>
      <c r="Q70">
        <v>11.315149</v>
      </c>
      <c r="R70">
        <v>44.906624999999998</v>
      </c>
      <c r="S70">
        <v>27.638981000000001</v>
      </c>
      <c r="T70">
        <v>3.09</v>
      </c>
      <c r="U70">
        <v>418.77</v>
      </c>
      <c r="V70">
        <v>20.8</v>
      </c>
      <c r="W70">
        <v>46.399079999999998</v>
      </c>
      <c r="X70">
        <v>147.66820000000001</v>
      </c>
      <c r="Y70">
        <v>0</v>
      </c>
      <c r="Z70">
        <v>0</v>
      </c>
      <c r="AA70">
        <v>28.09872</v>
      </c>
      <c r="AB70">
        <v>32.333219</v>
      </c>
      <c r="AC70">
        <v>23.197434999999999</v>
      </c>
      <c r="AD70">
        <v>0</v>
      </c>
      <c r="AE70">
        <v>39.450268999999999</v>
      </c>
      <c r="AF70">
        <v>9.222505</v>
      </c>
      <c r="AG70">
        <v>51.870005999999997</v>
      </c>
      <c r="AH70">
        <v>24.515008999999999</v>
      </c>
      <c r="AI70">
        <v>0</v>
      </c>
      <c r="AJ70">
        <v>0</v>
      </c>
      <c r="AK70">
        <v>33.911501000000001</v>
      </c>
      <c r="AL70">
        <v>79.376220000000004</v>
      </c>
      <c r="AM70">
        <v>19.504688000000002</v>
      </c>
      <c r="AN70">
        <v>0.77966899999999995</v>
      </c>
      <c r="AO70">
        <v>0</v>
      </c>
      <c r="AP70">
        <v>0</v>
      </c>
      <c r="AQ70">
        <v>0</v>
      </c>
      <c r="AR70">
        <v>35.328000000000003</v>
      </c>
      <c r="AS70">
        <v>35.154834000000001</v>
      </c>
      <c r="AT70">
        <v>20.000039999999998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0.93944399999999995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2454.468836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528.19259999999997</v>
      </c>
      <c r="L71">
        <v>406.51499999999999</v>
      </c>
      <c r="M71">
        <v>97.055942999999999</v>
      </c>
      <c r="N71">
        <v>124.38</v>
      </c>
      <c r="O71">
        <v>63.038967</v>
      </c>
      <c r="P71">
        <v>149.98894999999999</v>
      </c>
      <c r="Q71">
        <v>11.315149</v>
      </c>
      <c r="R71">
        <v>44.906624999999998</v>
      </c>
      <c r="S71">
        <v>27.638981000000001</v>
      </c>
      <c r="T71">
        <v>3.09</v>
      </c>
      <c r="U71">
        <v>418.77</v>
      </c>
      <c r="V71">
        <v>20.8</v>
      </c>
      <c r="W71">
        <v>46.399079999999998</v>
      </c>
      <c r="X71">
        <v>147.66820000000001</v>
      </c>
      <c r="Y71">
        <v>0</v>
      </c>
      <c r="Z71">
        <v>0</v>
      </c>
      <c r="AA71">
        <v>28.09872</v>
      </c>
      <c r="AB71">
        <v>48.499828000000001</v>
      </c>
      <c r="AC71">
        <v>23.197434999999999</v>
      </c>
      <c r="AD71">
        <v>0</v>
      </c>
      <c r="AE71">
        <v>39.450268999999999</v>
      </c>
      <c r="AF71">
        <v>9.222505</v>
      </c>
      <c r="AG71">
        <v>51.870005999999997</v>
      </c>
      <c r="AH71">
        <v>24.515008999999999</v>
      </c>
      <c r="AI71">
        <v>0</v>
      </c>
      <c r="AJ71">
        <v>0</v>
      </c>
      <c r="AK71">
        <v>33.911501000000001</v>
      </c>
      <c r="AL71">
        <v>79.376220000000004</v>
      </c>
      <c r="AM71">
        <v>19.504688000000002</v>
      </c>
      <c r="AN71">
        <v>0.77966899999999995</v>
      </c>
      <c r="AO71">
        <v>0</v>
      </c>
      <c r="AP71">
        <v>0</v>
      </c>
      <c r="AQ71">
        <v>0</v>
      </c>
      <c r="AR71">
        <v>35.328000000000003</v>
      </c>
      <c r="AS71">
        <v>37.890518999999998</v>
      </c>
      <c r="AT71">
        <v>20.000039999999998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0.93944399999999995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2553.37113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528.19259999999997</v>
      </c>
      <c r="L72">
        <v>406.51499999999999</v>
      </c>
      <c r="M72">
        <v>97.055942999999999</v>
      </c>
      <c r="N72">
        <v>124.38</v>
      </c>
      <c r="O72">
        <v>63.038967</v>
      </c>
      <c r="P72">
        <v>149.98894999999999</v>
      </c>
      <c r="Q72">
        <v>11.315149</v>
      </c>
      <c r="R72">
        <v>44.906624999999998</v>
      </c>
      <c r="S72">
        <v>27.638981000000001</v>
      </c>
      <c r="T72">
        <v>3.09</v>
      </c>
      <c r="U72">
        <v>418.77</v>
      </c>
      <c r="V72">
        <v>20.8</v>
      </c>
      <c r="W72">
        <v>46.399079999999998</v>
      </c>
      <c r="X72">
        <v>147.66820000000001</v>
      </c>
      <c r="Y72">
        <v>0</v>
      </c>
      <c r="Z72">
        <v>0</v>
      </c>
      <c r="AA72">
        <v>28.09872</v>
      </c>
      <c r="AB72">
        <v>48.499828000000001</v>
      </c>
      <c r="AC72">
        <v>23.197434999999999</v>
      </c>
      <c r="AD72">
        <v>0</v>
      </c>
      <c r="AE72">
        <v>39.450268999999999</v>
      </c>
      <c r="AF72">
        <v>9.222505</v>
      </c>
      <c r="AG72">
        <v>51.870005999999997</v>
      </c>
      <c r="AH72">
        <v>24.515008999999999</v>
      </c>
      <c r="AI72">
        <v>0</v>
      </c>
      <c r="AJ72">
        <v>0</v>
      </c>
      <c r="AK72">
        <v>33.911501000000001</v>
      </c>
      <c r="AL72">
        <v>79.376220000000004</v>
      </c>
      <c r="AM72">
        <v>19.504688000000002</v>
      </c>
      <c r="AN72">
        <v>0.77966899999999995</v>
      </c>
      <c r="AO72">
        <v>0</v>
      </c>
      <c r="AP72">
        <v>0</v>
      </c>
      <c r="AQ72">
        <v>0</v>
      </c>
      <c r="AR72">
        <v>35.328000000000003</v>
      </c>
      <c r="AS72">
        <v>37.890518999999998</v>
      </c>
      <c r="AT72">
        <v>20.000039999999998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2553.37113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578.19259999999997</v>
      </c>
      <c r="L73">
        <v>417.51499999999999</v>
      </c>
      <c r="M73">
        <v>97.055942999999999</v>
      </c>
      <c r="N73">
        <v>124.38</v>
      </c>
      <c r="O73">
        <v>63.038967</v>
      </c>
      <c r="P73">
        <v>149.98894999999999</v>
      </c>
      <c r="Q73">
        <v>11.315149</v>
      </c>
      <c r="R73">
        <v>44.906624999999998</v>
      </c>
      <c r="S73">
        <v>27.638981000000001</v>
      </c>
      <c r="T73">
        <v>3.09</v>
      </c>
      <c r="U73">
        <v>418.77</v>
      </c>
      <c r="V73">
        <v>20.8</v>
      </c>
      <c r="W73">
        <v>46.399079999999998</v>
      </c>
      <c r="X73">
        <v>147.66820000000001</v>
      </c>
      <c r="Y73">
        <v>0</v>
      </c>
      <c r="Z73">
        <v>0</v>
      </c>
      <c r="AA73">
        <v>28.09872</v>
      </c>
      <c r="AB73">
        <v>48.499828000000001</v>
      </c>
      <c r="AC73">
        <v>23.197434999999999</v>
      </c>
      <c r="AD73">
        <v>0</v>
      </c>
      <c r="AE73">
        <v>39.450268999999999</v>
      </c>
      <c r="AF73">
        <v>9.222505</v>
      </c>
      <c r="AG73">
        <v>51.870005999999997</v>
      </c>
      <c r="AH73">
        <v>44.572744</v>
      </c>
      <c r="AI73">
        <v>0</v>
      </c>
      <c r="AJ73">
        <v>0</v>
      </c>
      <c r="AK73">
        <v>33.911501000000001</v>
      </c>
      <c r="AL73">
        <v>79.376220000000004</v>
      </c>
      <c r="AM73">
        <v>19.504688000000002</v>
      </c>
      <c r="AN73">
        <v>0.77966899999999995</v>
      </c>
      <c r="AO73">
        <v>0</v>
      </c>
      <c r="AP73">
        <v>1.6653</v>
      </c>
      <c r="AQ73">
        <v>12.031878000000001</v>
      </c>
      <c r="AR73">
        <v>35.328000000000003</v>
      </c>
      <c r="AS73">
        <v>37.890518999999998</v>
      </c>
      <c r="AT73">
        <v>20.000039999999998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2648.9114799999998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578.19259999999997</v>
      </c>
      <c r="L74">
        <v>417.51499999999999</v>
      </c>
      <c r="M74">
        <v>97.055942999999999</v>
      </c>
      <c r="N74">
        <v>124.38</v>
      </c>
      <c r="O74">
        <v>63.038967</v>
      </c>
      <c r="P74">
        <v>149.98894999999999</v>
      </c>
      <c r="Q74">
        <v>11.315149</v>
      </c>
      <c r="R74">
        <v>44.906624999999998</v>
      </c>
      <c r="S74">
        <v>27.638981000000001</v>
      </c>
      <c r="T74">
        <v>3.09</v>
      </c>
      <c r="U74">
        <v>418.77</v>
      </c>
      <c r="V74">
        <v>20.8</v>
      </c>
      <c r="W74">
        <v>46.399079999999998</v>
      </c>
      <c r="X74">
        <v>147.66820000000001</v>
      </c>
      <c r="Y74">
        <v>0</v>
      </c>
      <c r="Z74">
        <v>0</v>
      </c>
      <c r="AA74">
        <v>42.14808</v>
      </c>
      <c r="AB74">
        <v>48.499828000000001</v>
      </c>
      <c r="AC74">
        <v>34.831252999999997</v>
      </c>
      <c r="AD74">
        <v>0</v>
      </c>
      <c r="AE74">
        <v>39.450268999999999</v>
      </c>
      <c r="AF74">
        <v>9.222505</v>
      </c>
      <c r="AG74">
        <v>51.870005999999997</v>
      </c>
      <c r="AH74">
        <v>71.316390999999996</v>
      </c>
      <c r="AI74">
        <v>0</v>
      </c>
      <c r="AJ74">
        <v>0</v>
      </c>
      <c r="AK74">
        <v>33.911501000000001</v>
      </c>
      <c r="AL74">
        <v>79.376220000000004</v>
      </c>
      <c r="AM74">
        <v>19.504688000000002</v>
      </c>
      <c r="AN74">
        <v>0.77966899999999995</v>
      </c>
      <c r="AO74">
        <v>0</v>
      </c>
      <c r="AP74">
        <v>1.6653</v>
      </c>
      <c r="AQ74">
        <v>24.063755</v>
      </c>
      <c r="AR74">
        <v>35.328000000000003</v>
      </c>
      <c r="AS74">
        <v>37.890518999999998</v>
      </c>
      <c r="AT74">
        <v>20.000039999999998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2716.2757279999996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615.19259999999997</v>
      </c>
      <c r="L75">
        <v>407.51499999999999</v>
      </c>
      <c r="M75">
        <v>97.055942999999999</v>
      </c>
      <c r="N75">
        <v>124.38</v>
      </c>
      <c r="O75">
        <v>63.038967</v>
      </c>
      <c r="P75">
        <v>149.98894999999999</v>
      </c>
      <c r="Q75">
        <v>11.315149</v>
      </c>
      <c r="R75">
        <v>44.906624999999998</v>
      </c>
      <c r="S75">
        <v>27.638981000000001</v>
      </c>
      <c r="T75">
        <v>3.09</v>
      </c>
      <c r="U75">
        <v>418.77</v>
      </c>
      <c r="V75">
        <v>20.8</v>
      </c>
      <c r="W75">
        <v>46.399079999999998</v>
      </c>
      <c r="X75">
        <v>147.66820000000001</v>
      </c>
      <c r="Y75">
        <v>0</v>
      </c>
      <c r="Z75">
        <v>0</v>
      </c>
      <c r="AA75">
        <v>42.14808</v>
      </c>
      <c r="AB75">
        <v>48.499828000000001</v>
      </c>
      <c r="AC75">
        <v>34.831252999999997</v>
      </c>
      <c r="AD75">
        <v>9.442482</v>
      </c>
      <c r="AE75">
        <v>39.450268999999999</v>
      </c>
      <c r="AF75">
        <v>9.222505</v>
      </c>
      <c r="AG75">
        <v>51.870005999999997</v>
      </c>
      <c r="AH75">
        <v>100.288674</v>
      </c>
      <c r="AI75">
        <v>0</v>
      </c>
      <c r="AJ75">
        <v>0</v>
      </c>
      <c r="AK75">
        <v>33.911501000000001</v>
      </c>
      <c r="AL75">
        <v>79.376220000000004</v>
      </c>
      <c r="AM75">
        <v>19.504688000000002</v>
      </c>
      <c r="AN75">
        <v>0.77966899999999995</v>
      </c>
      <c r="AO75">
        <v>0</v>
      </c>
      <c r="AP75">
        <v>1.2809999999999999</v>
      </c>
      <c r="AQ75">
        <v>24.063755</v>
      </c>
      <c r="AR75">
        <v>36.432000000000002</v>
      </c>
      <c r="AS75">
        <v>37.890518999999998</v>
      </c>
      <c r="AT75">
        <v>20.000039999999998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1.8736980000000001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2783.5190439999992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615.19259999999997</v>
      </c>
      <c r="L76">
        <v>407.51499999999999</v>
      </c>
      <c r="M76">
        <v>97.055942999999999</v>
      </c>
      <c r="N76">
        <v>124.38</v>
      </c>
      <c r="O76">
        <v>63.038967</v>
      </c>
      <c r="P76">
        <v>149.98894999999999</v>
      </c>
      <c r="Q76">
        <v>11.315149</v>
      </c>
      <c r="R76">
        <v>44.906624999999998</v>
      </c>
      <c r="S76">
        <v>27.638981000000001</v>
      </c>
      <c r="T76">
        <v>3.09</v>
      </c>
      <c r="U76">
        <v>418.77</v>
      </c>
      <c r="V76">
        <v>20.8</v>
      </c>
      <c r="W76">
        <v>46.399079999999998</v>
      </c>
      <c r="X76">
        <v>147.66820000000001</v>
      </c>
      <c r="Y76">
        <v>0</v>
      </c>
      <c r="Z76">
        <v>0</v>
      </c>
      <c r="AA76">
        <v>42.14808</v>
      </c>
      <c r="AB76">
        <v>48.499828000000001</v>
      </c>
      <c r="AC76">
        <v>34.831252999999997</v>
      </c>
      <c r="AD76">
        <v>18.884964</v>
      </c>
      <c r="AE76">
        <v>39.450268999999999</v>
      </c>
      <c r="AF76">
        <v>9.222505</v>
      </c>
      <c r="AG76">
        <v>51.870005999999997</v>
      </c>
      <c r="AH76">
        <v>131.48959500000001</v>
      </c>
      <c r="AI76">
        <v>0</v>
      </c>
      <c r="AJ76">
        <v>0</v>
      </c>
      <c r="AK76">
        <v>33.911501000000001</v>
      </c>
      <c r="AL76">
        <v>79.376220000000004</v>
      </c>
      <c r="AM76">
        <v>19.504688000000002</v>
      </c>
      <c r="AN76">
        <v>0.77966899999999995</v>
      </c>
      <c r="AO76">
        <v>0</v>
      </c>
      <c r="AP76">
        <v>1.2809999999999999</v>
      </c>
      <c r="AQ76">
        <v>36.095632999999999</v>
      </c>
      <c r="AR76">
        <v>36.432000000000002</v>
      </c>
      <c r="AS76">
        <v>37.890518999999998</v>
      </c>
      <c r="AT76">
        <v>20.000039999999998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4.6374019999999998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2840.1746859999989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615.19259999999997</v>
      </c>
      <c r="L77">
        <v>455.51499999999999</v>
      </c>
      <c r="M77">
        <v>97.055942999999999</v>
      </c>
      <c r="N77">
        <v>124.38</v>
      </c>
      <c r="O77">
        <v>63.038967</v>
      </c>
      <c r="P77">
        <v>149.98894999999999</v>
      </c>
      <c r="Q77">
        <v>11.315149</v>
      </c>
      <c r="R77">
        <v>44.906624999999998</v>
      </c>
      <c r="S77">
        <v>27.638981000000001</v>
      </c>
      <c r="T77">
        <v>3.09</v>
      </c>
      <c r="U77">
        <v>418.77</v>
      </c>
      <c r="V77">
        <v>20.8</v>
      </c>
      <c r="W77">
        <v>46.399079999999998</v>
      </c>
      <c r="X77">
        <v>147.66820000000001</v>
      </c>
      <c r="Y77">
        <v>0</v>
      </c>
      <c r="Z77">
        <v>0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10.375318</v>
      </c>
      <c r="AG77">
        <v>51.870005999999997</v>
      </c>
      <c r="AH77">
        <v>159.34755999999999</v>
      </c>
      <c r="AI77">
        <v>3.814368</v>
      </c>
      <c r="AJ77">
        <v>0</v>
      </c>
      <c r="AK77">
        <v>33.911501000000001</v>
      </c>
      <c r="AL77">
        <v>83.664000000000001</v>
      </c>
      <c r="AM77">
        <v>20.297561000000002</v>
      </c>
      <c r="AN77">
        <v>0.77966899999999995</v>
      </c>
      <c r="AO77">
        <v>0</v>
      </c>
      <c r="AP77">
        <v>5.8925999999999998</v>
      </c>
      <c r="AQ77">
        <v>48.764961999999997</v>
      </c>
      <c r="AR77">
        <v>36.432000000000002</v>
      </c>
      <c r="AS77">
        <v>37.890518999999998</v>
      </c>
      <c r="AT77">
        <v>20.000039999999998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2991.1190710000001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630.19259999999997</v>
      </c>
      <c r="L78">
        <v>453.63709999999998</v>
      </c>
      <c r="M78">
        <v>97.055942999999999</v>
      </c>
      <c r="N78">
        <v>124.38</v>
      </c>
      <c r="O78">
        <v>63.038967</v>
      </c>
      <c r="P78">
        <v>149.98894999999999</v>
      </c>
      <c r="Q78">
        <v>11.315149</v>
      </c>
      <c r="R78">
        <v>44.906624999999998</v>
      </c>
      <c r="S78">
        <v>27.638981000000001</v>
      </c>
      <c r="T78">
        <v>3.09</v>
      </c>
      <c r="U78">
        <v>418.77</v>
      </c>
      <c r="V78">
        <v>20.8</v>
      </c>
      <c r="W78">
        <v>46.399079999999998</v>
      </c>
      <c r="X78">
        <v>147.66820000000001</v>
      </c>
      <c r="Y78">
        <v>0</v>
      </c>
      <c r="Z78">
        <v>0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51.870005999999997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83.664000000000001</v>
      </c>
      <c r="AM78">
        <v>20.297561000000002</v>
      </c>
      <c r="AN78">
        <v>0.77966899999999995</v>
      </c>
      <c r="AO78">
        <v>0</v>
      </c>
      <c r="AP78">
        <v>5.8925999999999998</v>
      </c>
      <c r="AQ78">
        <v>48.764961999999997</v>
      </c>
      <c r="AR78">
        <v>36.432000000000002</v>
      </c>
      <c r="AS78">
        <v>37.890518999999998</v>
      </c>
      <c r="AT78">
        <v>20.000039999999998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3008.8484920000001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665.19259999999997</v>
      </c>
      <c r="L79">
        <v>451.47800000000001</v>
      </c>
      <c r="M79">
        <v>97.055942999999999</v>
      </c>
      <c r="N79">
        <v>124.38</v>
      </c>
      <c r="O79">
        <v>63.038967</v>
      </c>
      <c r="P79">
        <v>149.98894999999999</v>
      </c>
      <c r="Q79">
        <v>11.315149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</v>
      </c>
      <c r="W79">
        <v>46.399079999999998</v>
      </c>
      <c r="X79">
        <v>148.30237500000001</v>
      </c>
      <c r="Y79">
        <v>0</v>
      </c>
      <c r="Z79">
        <v>0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51.870005999999997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83.664000000000001</v>
      </c>
      <c r="AM79">
        <v>20.297561000000002</v>
      </c>
      <c r="AN79">
        <v>0.77966899999999995</v>
      </c>
      <c r="AO79">
        <v>0</v>
      </c>
      <c r="AP79">
        <v>5.8925999999999998</v>
      </c>
      <c r="AQ79">
        <v>48.764961999999997</v>
      </c>
      <c r="AR79">
        <v>36.432000000000002</v>
      </c>
      <c r="AS79">
        <v>37.890518999999998</v>
      </c>
      <c r="AT79">
        <v>20.000039999999998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3075.4185539999999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670.19259999999997</v>
      </c>
      <c r="L80">
        <v>451.47800000000001</v>
      </c>
      <c r="M80">
        <v>97.055942999999999</v>
      </c>
      <c r="N80">
        <v>124.38</v>
      </c>
      <c r="O80">
        <v>63.038967</v>
      </c>
      <c r="P80">
        <v>149.98894999999999</v>
      </c>
      <c r="Q80">
        <v>11.315149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</v>
      </c>
      <c r="W80">
        <v>46.399079999999998</v>
      </c>
      <c r="X80">
        <v>148.30237500000001</v>
      </c>
      <c r="Y80">
        <v>0</v>
      </c>
      <c r="Z80">
        <v>0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51.870005999999997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83.664000000000001</v>
      </c>
      <c r="AM80">
        <v>20.297561000000002</v>
      </c>
      <c r="AN80">
        <v>0.77966899999999995</v>
      </c>
      <c r="AO80">
        <v>0</v>
      </c>
      <c r="AP80">
        <v>5.8925999999999998</v>
      </c>
      <c r="AQ80">
        <v>48.764961999999997</v>
      </c>
      <c r="AR80">
        <v>36.432000000000002</v>
      </c>
      <c r="AS80">
        <v>37.890518999999998</v>
      </c>
      <c r="AT80">
        <v>20.000039999999998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3080.4185539999999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684.38340000000005</v>
      </c>
      <c r="L81">
        <v>451.47800000000001</v>
      </c>
      <c r="M81">
        <v>97.055942999999999</v>
      </c>
      <c r="N81">
        <v>124.38</v>
      </c>
      <c r="O81">
        <v>63.038967</v>
      </c>
      <c r="P81">
        <v>149.98894999999999</v>
      </c>
      <c r="Q81">
        <v>11.315149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51.870005999999997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83.664000000000001</v>
      </c>
      <c r="AM81">
        <v>20.297561000000002</v>
      </c>
      <c r="AN81">
        <v>0.77966899999999995</v>
      </c>
      <c r="AO81">
        <v>0</v>
      </c>
      <c r="AP81">
        <v>5.8925999999999998</v>
      </c>
      <c r="AQ81">
        <v>48.764961999999997</v>
      </c>
      <c r="AR81">
        <v>35.328000000000003</v>
      </c>
      <c r="AS81">
        <v>35.154834000000001</v>
      </c>
      <c r="AT81">
        <v>20.000039999999998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3099.9921740000004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684.38340000000005</v>
      </c>
      <c r="L82">
        <v>451.47800000000001</v>
      </c>
      <c r="M82">
        <v>97.055942999999999</v>
      </c>
      <c r="N82">
        <v>124.38</v>
      </c>
      <c r="O82">
        <v>63.038967</v>
      </c>
      <c r="P82">
        <v>149.98894999999999</v>
      </c>
      <c r="Q82">
        <v>11.315149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51.870005999999997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83.664000000000001</v>
      </c>
      <c r="AM82">
        <v>20.297561000000002</v>
      </c>
      <c r="AN82">
        <v>0.77966899999999995</v>
      </c>
      <c r="AO82">
        <v>0</v>
      </c>
      <c r="AP82">
        <v>5.8925999999999998</v>
      </c>
      <c r="AQ82">
        <v>48.764961999999997</v>
      </c>
      <c r="AR82">
        <v>35.328000000000003</v>
      </c>
      <c r="AS82">
        <v>35.154834000000001</v>
      </c>
      <c r="AT82">
        <v>20.000039999999998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3099.9921740000004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684.38340000000005</v>
      </c>
      <c r="L83">
        <v>554.47799999999995</v>
      </c>
      <c r="M83">
        <v>97.055942999999999</v>
      </c>
      <c r="N83">
        <v>124.38</v>
      </c>
      <c r="O83">
        <v>63.038967</v>
      </c>
      <c r="P83">
        <v>149.98894999999999</v>
      </c>
      <c r="Q83">
        <v>11.315149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51.870005999999997</v>
      </c>
      <c r="AH83">
        <v>159.34755999999999</v>
      </c>
      <c r="AI83">
        <v>39.193389000000003</v>
      </c>
      <c r="AJ83">
        <v>0</v>
      </c>
      <c r="AK83">
        <v>33.911501000000001</v>
      </c>
      <c r="AL83">
        <v>83.664000000000001</v>
      </c>
      <c r="AM83">
        <v>20.297561000000002</v>
      </c>
      <c r="AN83">
        <v>0.77966899999999995</v>
      </c>
      <c r="AO83">
        <v>0</v>
      </c>
      <c r="AP83">
        <v>5.8925999999999998</v>
      </c>
      <c r="AQ83">
        <v>48.764961999999997</v>
      </c>
      <c r="AR83">
        <v>35.328000000000003</v>
      </c>
      <c r="AS83">
        <v>35.154834000000001</v>
      </c>
      <c r="AT83">
        <v>20.000039999999998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3202.9921740000004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684.38340000000005</v>
      </c>
      <c r="L84">
        <v>455.51499999999999</v>
      </c>
      <c r="M84">
        <v>97.055942999999999</v>
      </c>
      <c r="N84">
        <v>124.38</v>
      </c>
      <c r="O84">
        <v>63.038967</v>
      </c>
      <c r="P84">
        <v>149.98894999999999</v>
      </c>
      <c r="Q84">
        <v>11.315149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51.870005999999997</v>
      </c>
      <c r="AH84">
        <v>137.618347</v>
      </c>
      <c r="AI84">
        <v>39.193389000000003</v>
      </c>
      <c r="AJ84">
        <v>0</v>
      </c>
      <c r="AK84">
        <v>33.911501000000001</v>
      </c>
      <c r="AL84">
        <v>83.664000000000001</v>
      </c>
      <c r="AM84">
        <v>20.297561000000002</v>
      </c>
      <c r="AN84">
        <v>0.77966899999999995</v>
      </c>
      <c r="AO84">
        <v>0</v>
      </c>
      <c r="AP84">
        <v>5.8925999999999998</v>
      </c>
      <c r="AQ84">
        <v>48.764961999999997</v>
      </c>
      <c r="AR84">
        <v>35.328000000000003</v>
      </c>
      <c r="AS84">
        <v>35.154834000000001</v>
      </c>
      <c r="AT84">
        <v>20.000039999999998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3081.4683220000006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684.38340000000005</v>
      </c>
      <c r="L85">
        <v>455.51499999999999</v>
      </c>
      <c r="M85">
        <v>97.055942999999999</v>
      </c>
      <c r="N85">
        <v>124.38</v>
      </c>
      <c r="O85">
        <v>63.038967</v>
      </c>
      <c r="P85">
        <v>149.98894999999999</v>
      </c>
      <c r="Q85">
        <v>11.315149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</v>
      </c>
      <c r="W85">
        <v>46.399079999999998</v>
      </c>
      <c r="X85">
        <v>148.30237500000001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21.717708999999999</v>
      </c>
      <c r="AE85">
        <v>19.725135000000002</v>
      </c>
      <c r="AF85">
        <v>9.222505</v>
      </c>
      <c r="AG85">
        <v>51.870005999999997</v>
      </c>
      <c r="AH85">
        <v>133.718232</v>
      </c>
      <c r="AI85">
        <v>6.1029879999999999</v>
      </c>
      <c r="AJ85">
        <v>0</v>
      </c>
      <c r="AK85">
        <v>33.911501000000001</v>
      </c>
      <c r="AL85">
        <v>79.376220000000004</v>
      </c>
      <c r="AM85">
        <v>19.504688000000002</v>
      </c>
      <c r="AN85">
        <v>0.77966899999999995</v>
      </c>
      <c r="AO85">
        <v>0</v>
      </c>
      <c r="AP85">
        <v>0</v>
      </c>
      <c r="AQ85">
        <v>48.764961999999997</v>
      </c>
      <c r="AR85">
        <v>35.328000000000003</v>
      </c>
      <c r="AS85">
        <v>35.154834000000001</v>
      </c>
      <c r="AT85">
        <v>20.000039999999998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8.7829569999999997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2961.2146860000007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684.38340000000005</v>
      </c>
      <c r="L86">
        <v>455.51499999999999</v>
      </c>
      <c r="M86">
        <v>97.055942999999999</v>
      </c>
      <c r="N86">
        <v>124.38</v>
      </c>
      <c r="O86">
        <v>63.038967</v>
      </c>
      <c r="P86">
        <v>149.98894999999999</v>
      </c>
      <c r="Q86">
        <v>11.315149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</v>
      </c>
      <c r="W86">
        <v>46.399079999999998</v>
      </c>
      <c r="X86">
        <v>148.30237500000001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21.717708999999999</v>
      </c>
      <c r="AE86">
        <v>19.725135000000002</v>
      </c>
      <c r="AF86">
        <v>9.222505</v>
      </c>
      <c r="AG86">
        <v>51.870005999999997</v>
      </c>
      <c r="AH86">
        <v>108.088904</v>
      </c>
      <c r="AI86">
        <v>3.814368</v>
      </c>
      <c r="AJ86">
        <v>0</v>
      </c>
      <c r="AK86">
        <v>33.911501000000001</v>
      </c>
      <c r="AL86">
        <v>79.376220000000004</v>
      </c>
      <c r="AM86">
        <v>19.504688000000002</v>
      </c>
      <c r="AN86">
        <v>0.77966899999999995</v>
      </c>
      <c r="AO86">
        <v>0</v>
      </c>
      <c r="AP86">
        <v>0</v>
      </c>
      <c r="AQ86">
        <v>48.764961999999997</v>
      </c>
      <c r="AR86">
        <v>35.328000000000003</v>
      </c>
      <c r="AS86">
        <v>35.154834000000001</v>
      </c>
      <c r="AT86">
        <v>20.000039999999998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8.7829569999999997</v>
      </c>
      <c r="BA86">
        <v>4.1735959999999999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2932.3110930000007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684.38340000000005</v>
      </c>
      <c r="L87">
        <v>455.51499999999999</v>
      </c>
      <c r="M87">
        <v>97.055942999999999</v>
      </c>
      <c r="N87">
        <v>124.38</v>
      </c>
      <c r="O87">
        <v>63.038967</v>
      </c>
      <c r="P87">
        <v>149.98894999999999</v>
      </c>
      <c r="Q87">
        <v>11.315149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</v>
      </c>
      <c r="W87">
        <v>46.399079999999998</v>
      </c>
      <c r="X87">
        <v>148.30237500000001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21.717708999999999</v>
      </c>
      <c r="AE87">
        <v>19.725135000000002</v>
      </c>
      <c r="AF87">
        <v>9.222505</v>
      </c>
      <c r="AG87">
        <v>51.870005999999997</v>
      </c>
      <c r="AH87">
        <v>108.088904</v>
      </c>
      <c r="AI87">
        <v>0</v>
      </c>
      <c r="AJ87">
        <v>0</v>
      </c>
      <c r="AK87">
        <v>33.911501000000001</v>
      </c>
      <c r="AL87">
        <v>79.376220000000004</v>
      </c>
      <c r="AM87">
        <v>19.504688000000002</v>
      </c>
      <c r="AN87">
        <v>0.77966899999999995</v>
      </c>
      <c r="AO87">
        <v>0</v>
      </c>
      <c r="AP87">
        <v>0</v>
      </c>
      <c r="AQ87">
        <v>48.764961999999997</v>
      </c>
      <c r="AR87">
        <v>35.328000000000003</v>
      </c>
      <c r="AS87">
        <v>35.154834000000001</v>
      </c>
      <c r="AT87">
        <v>20.000039999999998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8.7829569999999997</v>
      </c>
      <c r="BA87">
        <v>4.1735959999999999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2928.4967250000009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684.38340000000005</v>
      </c>
      <c r="L88">
        <v>455.51499999999999</v>
      </c>
      <c r="M88">
        <v>97.055942999999999</v>
      </c>
      <c r="N88">
        <v>124.38</v>
      </c>
      <c r="O88">
        <v>63.038967</v>
      </c>
      <c r="P88">
        <v>149.98894999999999</v>
      </c>
      <c r="Q88">
        <v>11.315149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</v>
      </c>
      <c r="W88">
        <v>46.399079999999998</v>
      </c>
      <c r="X88">
        <v>148.30237500000001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21.717708999999999</v>
      </c>
      <c r="AE88">
        <v>19.725135000000002</v>
      </c>
      <c r="AF88">
        <v>9.222505</v>
      </c>
      <c r="AG88">
        <v>51.870005999999997</v>
      </c>
      <c r="AH88">
        <v>108.088904</v>
      </c>
      <c r="AI88">
        <v>0</v>
      </c>
      <c r="AJ88">
        <v>0</v>
      </c>
      <c r="AK88">
        <v>33.911501000000001</v>
      </c>
      <c r="AL88">
        <v>79.376220000000004</v>
      </c>
      <c r="AM88">
        <v>19.504688000000002</v>
      </c>
      <c r="AN88">
        <v>0.77966899999999995</v>
      </c>
      <c r="AO88">
        <v>0</v>
      </c>
      <c r="AP88">
        <v>0</v>
      </c>
      <c r="AQ88">
        <v>48.764961999999997</v>
      </c>
      <c r="AR88">
        <v>35.328000000000003</v>
      </c>
      <c r="AS88">
        <v>35.154834000000001</v>
      </c>
      <c r="AT88">
        <v>20.000039999999998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8.8766420000000004</v>
      </c>
      <c r="BA88">
        <v>4.1735959999999999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2928.5904100000012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684.38340000000005</v>
      </c>
      <c r="L89">
        <v>455.51499999999999</v>
      </c>
      <c r="M89">
        <v>47.473014999999997</v>
      </c>
      <c r="N89">
        <v>124.38</v>
      </c>
      <c r="O89">
        <v>63.038967</v>
      </c>
      <c r="P89">
        <v>149.98894999999999</v>
      </c>
      <c r="Q89">
        <v>11.315149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</v>
      </c>
      <c r="W89">
        <v>46.399079999999998</v>
      </c>
      <c r="X89">
        <v>148.30237500000001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21.717708999999999</v>
      </c>
      <c r="AE89">
        <v>33.786434</v>
      </c>
      <c r="AF89">
        <v>9.222505</v>
      </c>
      <c r="AG89">
        <v>51.870005999999997</v>
      </c>
      <c r="AH89">
        <v>137.618347</v>
      </c>
      <c r="AI89">
        <v>0</v>
      </c>
      <c r="AJ89">
        <v>0</v>
      </c>
      <c r="AK89">
        <v>33.911501000000001</v>
      </c>
      <c r="AL89">
        <v>79.376220000000004</v>
      </c>
      <c r="AM89">
        <v>19.504688000000002</v>
      </c>
      <c r="AN89">
        <v>0.77966899999999995</v>
      </c>
      <c r="AO89">
        <v>0</v>
      </c>
      <c r="AP89">
        <v>0</v>
      </c>
      <c r="AQ89">
        <v>48.764961999999997</v>
      </c>
      <c r="AR89">
        <v>36.432000000000002</v>
      </c>
      <c r="AS89">
        <v>35.154834000000001</v>
      </c>
      <c r="AT89">
        <v>20.000039999999998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2925.240037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684.38340000000005</v>
      </c>
      <c r="L90">
        <v>455.51499999999999</v>
      </c>
      <c r="M90">
        <v>47.473014999999997</v>
      </c>
      <c r="N90">
        <v>124.38</v>
      </c>
      <c r="O90">
        <v>63.038967</v>
      </c>
      <c r="P90">
        <v>149.98894999999999</v>
      </c>
      <c r="Q90">
        <v>11.315149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32.104438999999999</v>
      </c>
      <c r="AE90">
        <v>59.175403000000003</v>
      </c>
      <c r="AF90">
        <v>29.396733999999999</v>
      </c>
      <c r="AG90">
        <v>51.870005999999997</v>
      </c>
      <c r="AH90">
        <v>146.31003200000001</v>
      </c>
      <c r="AI90">
        <v>0</v>
      </c>
      <c r="AJ90">
        <v>0</v>
      </c>
      <c r="AK90">
        <v>33.911501000000001</v>
      </c>
      <c r="AL90">
        <v>83.664000000000001</v>
      </c>
      <c r="AM90">
        <v>20.297561000000002</v>
      </c>
      <c r="AN90">
        <v>0.77966899999999995</v>
      </c>
      <c r="AO90">
        <v>0</v>
      </c>
      <c r="AP90">
        <v>4.0991999999999997</v>
      </c>
      <c r="AQ90">
        <v>48.764961999999997</v>
      </c>
      <c r="AR90">
        <v>36.432000000000002</v>
      </c>
      <c r="AS90">
        <v>35.154834000000001</v>
      </c>
      <c r="AT90">
        <v>20.000039999999998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5.6520640000000002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2999.4003189999999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684.38340000000005</v>
      </c>
      <c r="L91">
        <v>455.51499999999999</v>
      </c>
      <c r="M91">
        <v>47.473014999999997</v>
      </c>
      <c r="N91">
        <v>124.38</v>
      </c>
      <c r="O91">
        <v>63.038967</v>
      </c>
      <c r="P91">
        <v>149.98894999999999</v>
      </c>
      <c r="Q91">
        <v>11.315149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32.652102999999997</v>
      </c>
      <c r="AE91">
        <v>59.175403000000003</v>
      </c>
      <c r="AF91">
        <v>29.396733999999999</v>
      </c>
      <c r="AG91">
        <v>51.870005999999997</v>
      </c>
      <c r="AH91">
        <v>156.004604</v>
      </c>
      <c r="AI91">
        <v>0</v>
      </c>
      <c r="AJ91">
        <v>0</v>
      </c>
      <c r="AK91">
        <v>33.911501000000001</v>
      </c>
      <c r="AL91">
        <v>83.664000000000001</v>
      </c>
      <c r="AM91">
        <v>20.297561000000002</v>
      </c>
      <c r="AN91">
        <v>0.77966899999999995</v>
      </c>
      <c r="AO91">
        <v>0</v>
      </c>
      <c r="AP91">
        <v>4.0991999999999997</v>
      </c>
      <c r="AQ91">
        <v>48.764961999999997</v>
      </c>
      <c r="AR91">
        <v>36.432000000000002</v>
      </c>
      <c r="AS91">
        <v>35.154834000000001</v>
      </c>
      <c r="AT91">
        <v>20.000039999999998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3010.0121730000001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684.38340000000005</v>
      </c>
      <c r="L92">
        <v>455.51499999999999</v>
      </c>
      <c r="M92">
        <v>47.473014999999997</v>
      </c>
      <c r="N92">
        <v>124.38</v>
      </c>
      <c r="O92">
        <v>63.038967</v>
      </c>
      <c r="P92">
        <v>149.98894999999999</v>
      </c>
      <c r="Q92">
        <v>11.315149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32.652102999999997</v>
      </c>
      <c r="AE92">
        <v>59.175403000000003</v>
      </c>
      <c r="AF92">
        <v>29.396733999999999</v>
      </c>
      <c r="AG92">
        <v>51.870005999999997</v>
      </c>
      <c r="AH92">
        <v>144.86141799999999</v>
      </c>
      <c r="AI92">
        <v>0</v>
      </c>
      <c r="AJ92">
        <v>0</v>
      </c>
      <c r="AK92">
        <v>33.911501000000001</v>
      </c>
      <c r="AL92">
        <v>83.664000000000001</v>
      </c>
      <c r="AM92">
        <v>20.297561000000002</v>
      </c>
      <c r="AN92">
        <v>0.77966899999999995</v>
      </c>
      <c r="AO92">
        <v>0</v>
      </c>
      <c r="AP92">
        <v>4.0991999999999997</v>
      </c>
      <c r="AQ92">
        <v>48.764961999999997</v>
      </c>
      <c r="AR92">
        <v>36.432000000000002</v>
      </c>
      <c r="AS92">
        <v>35.154834000000001</v>
      </c>
      <c r="AT92">
        <v>20.000039999999998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5.5904610000000003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2998.4377659999996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684.38340000000005</v>
      </c>
      <c r="L93">
        <v>352.44287200000002</v>
      </c>
      <c r="M93">
        <v>47.473014999999997</v>
      </c>
      <c r="N93">
        <v>124.38</v>
      </c>
      <c r="O93">
        <v>63.038967</v>
      </c>
      <c r="P93">
        <v>149.98894999999999</v>
      </c>
      <c r="Q93">
        <v>11.315149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</v>
      </c>
      <c r="W93">
        <v>46.399079999999998</v>
      </c>
      <c r="X93">
        <v>148.30237500000001</v>
      </c>
      <c r="Y93">
        <v>0</v>
      </c>
      <c r="Z93">
        <v>0</v>
      </c>
      <c r="AA93">
        <v>42.14808</v>
      </c>
      <c r="AB93">
        <v>48.499828000000001</v>
      </c>
      <c r="AC93">
        <v>34.831252999999997</v>
      </c>
      <c r="AD93">
        <v>32.652102999999997</v>
      </c>
      <c r="AE93">
        <v>59.175403000000003</v>
      </c>
      <c r="AF93">
        <v>29.396733999999999</v>
      </c>
      <c r="AG93">
        <v>51.870005999999997</v>
      </c>
      <c r="AH93">
        <v>137.618347</v>
      </c>
      <c r="AI93">
        <v>0</v>
      </c>
      <c r="AJ93">
        <v>0</v>
      </c>
      <c r="AK93">
        <v>33.911501000000001</v>
      </c>
      <c r="AL93">
        <v>83.664000000000001</v>
      </c>
      <c r="AM93">
        <v>20.297561000000002</v>
      </c>
      <c r="AN93">
        <v>0.77966899999999995</v>
      </c>
      <c r="AO93">
        <v>0</v>
      </c>
      <c r="AP93">
        <v>4.0991999999999997</v>
      </c>
      <c r="AQ93">
        <v>48.764961999999997</v>
      </c>
      <c r="AR93">
        <v>36.432000000000002</v>
      </c>
      <c r="AS93">
        <v>35.154834000000001</v>
      </c>
      <c r="AT93">
        <v>20.000039999999998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2887.8453539999991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684.38340000000005</v>
      </c>
      <c r="L94">
        <v>451.47800000000001</v>
      </c>
      <c r="M94">
        <v>47.473014999999997</v>
      </c>
      <c r="N94">
        <v>124.38</v>
      </c>
      <c r="O94">
        <v>63.038967</v>
      </c>
      <c r="P94">
        <v>149.98894999999999</v>
      </c>
      <c r="Q94">
        <v>11.315149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</v>
      </c>
      <c r="W94">
        <v>46.399079999999998</v>
      </c>
      <c r="X94">
        <v>148.30237500000001</v>
      </c>
      <c r="Y94">
        <v>0</v>
      </c>
      <c r="Z94">
        <v>0</v>
      </c>
      <c r="AA94">
        <v>42.14808</v>
      </c>
      <c r="AB94">
        <v>48.499828000000001</v>
      </c>
      <c r="AC94">
        <v>34.831252999999997</v>
      </c>
      <c r="AD94">
        <v>18.884964</v>
      </c>
      <c r="AE94">
        <v>33.786434</v>
      </c>
      <c r="AF94">
        <v>9.222505</v>
      </c>
      <c r="AG94">
        <v>51.870005999999997</v>
      </c>
      <c r="AH94">
        <v>133.718232</v>
      </c>
      <c r="AI94">
        <v>0</v>
      </c>
      <c r="AJ94">
        <v>0</v>
      </c>
      <c r="AK94">
        <v>33.911501000000001</v>
      </c>
      <c r="AL94">
        <v>79.376220000000004</v>
      </c>
      <c r="AM94">
        <v>19.504688000000002</v>
      </c>
      <c r="AN94">
        <v>0.77966899999999995</v>
      </c>
      <c r="AO94">
        <v>0</v>
      </c>
      <c r="AP94">
        <v>0</v>
      </c>
      <c r="AQ94">
        <v>48.764961999999997</v>
      </c>
      <c r="AR94">
        <v>36.432000000000002</v>
      </c>
      <c r="AS94">
        <v>35.154834000000001</v>
      </c>
      <c r="AT94">
        <v>20.000039999999998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8.1974269999999994</v>
      </c>
      <c r="BA94">
        <v>5.1592409999999997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2913.2387939999999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684.38340000000005</v>
      </c>
      <c r="L95">
        <v>451.47800000000001</v>
      </c>
      <c r="M95">
        <v>47.473014999999997</v>
      </c>
      <c r="N95">
        <v>124.38</v>
      </c>
      <c r="O95">
        <v>63.038967</v>
      </c>
      <c r="P95">
        <v>149.98894999999999</v>
      </c>
      <c r="Q95">
        <v>11.315149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</v>
      </c>
      <c r="W95">
        <v>46.399079999999998</v>
      </c>
      <c r="X95">
        <v>148.30237500000001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0</v>
      </c>
      <c r="AE95">
        <v>19.725135000000002</v>
      </c>
      <c r="AF95">
        <v>9.222505</v>
      </c>
      <c r="AG95">
        <v>51.870005999999997</v>
      </c>
      <c r="AH95">
        <v>122.575046</v>
      </c>
      <c r="AI95">
        <v>0</v>
      </c>
      <c r="AJ95">
        <v>0</v>
      </c>
      <c r="AK95">
        <v>33.911501000000001</v>
      </c>
      <c r="AL95">
        <v>79.376220000000004</v>
      </c>
      <c r="AM95">
        <v>19.504688000000002</v>
      </c>
      <c r="AN95">
        <v>0.77966899999999995</v>
      </c>
      <c r="AO95">
        <v>0</v>
      </c>
      <c r="AP95">
        <v>0</v>
      </c>
      <c r="AQ95">
        <v>48.764961999999997</v>
      </c>
      <c r="AR95">
        <v>36.432000000000002</v>
      </c>
      <c r="AS95">
        <v>35.154834000000001</v>
      </c>
      <c r="AT95">
        <v>20.000039999999998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6.1012279999999999</v>
      </c>
      <c r="BA95">
        <v>4.728021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2866.6219259999998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684.38340000000005</v>
      </c>
      <c r="L96">
        <v>451.47800000000001</v>
      </c>
      <c r="M96">
        <v>47.473014999999997</v>
      </c>
      <c r="N96">
        <v>124.38</v>
      </c>
      <c r="O96">
        <v>63.038967</v>
      </c>
      <c r="P96">
        <v>149.98894999999999</v>
      </c>
      <c r="Q96">
        <v>11.315149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</v>
      </c>
      <c r="W96">
        <v>46.399079999999998</v>
      </c>
      <c r="X96">
        <v>148.30237500000001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19.725135000000002</v>
      </c>
      <c r="AF96">
        <v>9.222505</v>
      </c>
      <c r="AG96">
        <v>51.870005999999997</v>
      </c>
      <c r="AH96">
        <v>89.145488</v>
      </c>
      <c r="AI96">
        <v>0</v>
      </c>
      <c r="AJ96">
        <v>0</v>
      </c>
      <c r="AK96">
        <v>33.911501000000001</v>
      </c>
      <c r="AL96">
        <v>79.376220000000004</v>
      </c>
      <c r="AM96">
        <v>19.504688000000002</v>
      </c>
      <c r="AN96">
        <v>0.77966899999999995</v>
      </c>
      <c r="AO96">
        <v>0</v>
      </c>
      <c r="AP96">
        <v>0</v>
      </c>
      <c r="AQ96">
        <v>48.764961999999997</v>
      </c>
      <c r="AR96">
        <v>36.432000000000002</v>
      </c>
      <c r="AS96">
        <v>35.154834000000001</v>
      </c>
      <c r="AT96">
        <v>20.000039999999998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3.434361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2830.434882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684.38340000000005</v>
      </c>
      <c r="L97">
        <v>451.47800000000001</v>
      </c>
      <c r="M97">
        <v>47.473014999999997</v>
      </c>
      <c r="N97">
        <v>124.38</v>
      </c>
      <c r="O97">
        <v>63.038967</v>
      </c>
      <c r="P97">
        <v>149.98894999999999</v>
      </c>
      <c r="Q97">
        <v>11.315149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</v>
      </c>
      <c r="W97">
        <v>46.399079999999998</v>
      </c>
      <c r="X97">
        <v>148.30237500000001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19.725135000000002</v>
      </c>
      <c r="AF97">
        <v>9.222505</v>
      </c>
      <c r="AG97">
        <v>51.870005999999997</v>
      </c>
      <c r="AH97">
        <v>66.859116</v>
      </c>
      <c r="AI97">
        <v>0</v>
      </c>
      <c r="AJ97">
        <v>0</v>
      </c>
      <c r="AK97">
        <v>33.911501000000001</v>
      </c>
      <c r="AL97">
        <v>79.376220000000004</v>
      </c>
      <c r="AM97">
        <v>19.504688000000002</v>
      </c>
      <c r="AN97">
        <v>0.77966899999999995</v>
      </c>
      <c r="AO97">
        <v>0</v>
      </c>
      <c r="AP97">
        <v>0</v>
      </c>
      <c r="AQ97">
        <v>48.764961999999997</v>
      </c>
      <c r="AR97">
        <v>36.432000000000002</v>
      </c>
      <c r="AS97">
        <v>35.154834000000001</v>
      </c>
      <c r="AT97">
        <v>20.000039999999998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2.57192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2807.2860689999998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684.38340000000005</v>
      </c>
      <c r="L98">
        <v>451.47800000000001</v>
      </c>
      <c r="M98">
        <v>47.473014999999997</v>
      </c>
      <c r="N98">
        <v>124.38</v>
      </c>
      <c r="O98">
        <v>63.038967</v>
      </c>
      <c r="P98">
        <v>149.98894999999999</v>
      </c>
      <c r="Q98">
        <v>11.315149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</v>
      </c>
      <c r="W98">
        <v>46.399079999999998</v>
      </c>
      <c r="X98">
        <v>148.30237500000001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19.725135000000002</v>
      </c>
      <c r="AF98">
        <v>9.222505</v>
      </c>
      <c r="AG98">
        <v>51.870005999999997</v>
      </c>
      <c r="AH98">
        <v>44.572744</v>
      </c>
      <c r="AI98">
        <v>0</v>
      </c>
      <c r="AJ98">
        <v>0</v>
      </c>
      <c r="AK98">
        <v>33.911501000000001</v>
      </c>
      <c r="AL98">
        <v>79.376220000000004</v>
      </c>
      <c r="AM98">
        <v>19.504688000000002</v>
      </c>
      <c r="AN98">
        <v>0.77966899999999995</v>
      </c>
      <c r="AO98">
        <v>0</v>
      </c>
      <c r="AP98">
        <v>0</v>
      </c>
      <c r="AQ98">
        <v>48.764961999999997</v>
      </c>
      <c r="AR98">
        <v>36.432000000000002</v>
      </c>
      <c r="AS98">
        <v>35.154834000000001</v>
      </c>
      <c r="AT98">
        <v>19.238230000000001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1.93225</v>
      </c>
      <c r="BA98">
        <v>1.7248810000000001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2780.685696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12.260178441249982</v>
      </c>
      <c r="L99">
        <f t="shared" si="2"/>
        <v>8.6646872057499955</v>
      </c>
      <c r="M99">
        <f t="shared" si="2"/>
        <v>2.2053853120000011</v>
      </c>
      <c r="N99">
        <f t="shared" si="2"/>
        <v>2.9851199999999953</v>
      </c>
      <c r="O99">
        <f t="shared" si="2"/>
        <v>1.5129352080000027</v>
      </c>
      <c r="P99">
        <f t="shared" si="2"/>
        <v>3.5997348000000078</v>
      </c>
      <c r="Q99">
        <f t="shared" si="2"/>
        <v>0.24722320600000036</v>
      </c>
      <c r="R99">
        <f t="shared" si="2"/>
        <v>1.0239286250000015</v>
      </c>
      <c r="S99">
        <f t="shared" si="2"/>
        <v>0.61533304950000067</v>
      </c>
      <c r="T99">
        <f t="shared" si="2"/>
        <v>7.300418000000003E-2</v>
      </c>
      <c r="U99">
        <f t="shared" si="2"/>
        <v>10.050479999999991</v>
      </c>
      <c r="V99">
        <f t="shared" si="2"/>
        <v>0.48536763149999951</v>
      </c>
      <c r="W99">
        <f t="shared" si="2"/>
        <v>1.0884583500000005</v>
      </c>
      <c r="X99">
        <f t="shared" si="2"/>
        <v>3.4724692334999978</v>
      </c>
      <c r="Y99">
        <f t="shared" si="2"/>
        <v>0</v>
      </c>
      <c r="Z99">
        <f t="shared" si="2"/>
        <v>0</v>
      </c>
      <c r="AA99">
        <f t="shared" si="2"/>
        <v>0.68042146999999975</v>
      </c>
      <c r="AB99">
        <f t="shared" si="2"/>
        <v>1.1074127404999996</v>
      </c>
      <c r="AC99">
        <f t="shared" si="2"/>
        <v>0.64698827949999971</v>
      </c>
      <c r="AD99">
        <f t="shared" si="2"/>
        <v>0.18297012124999998</v>
      </c>
      <c r="AE99">
        <f t="shared" si="2"/>
        <v>0.97492751825000101</v>
      </c>
      <c r="AF99">
        <f t="shared" si="2"/>
        <v>0.32624611174999929</v>
      </c>
      <c r="AG99">
        <f t="shared" si="2"/>
        <v>1.2448801440000017</v>
      </c>
      <c r="AH99">
        <f t="shared" si="2"/>
        <v>1.0363720122500002</v>
      </c>
      <c r="AI99">
        <f t="shared" si="2"/>
        <v>0.13035829900000001</v>
      </c>
      <c r="AJ99">
        <f t="shared" si="2"/>
        <v>0</v>
      </c>
      <c r="AK99">
        <f t="shared" si="2"/>
        <v>0.81387602400000081</v>
      </c>
      <c r="AL99">
        <f t="shared" si="2"/>
        <v>1.8978423100000001</v>
      </c>
      <c r="AM99">
        <f t="shared" si="2"/>
        <v>0.46239431450000007</v>
      </c>
      <c r="AN99">
        <f t="shared" si="2"/>
        <v>1.8712055999999973E-2</v>
      </c>
      <c r="AO99">
        <f t="shared" si="2"/>
        <v>0</v>
      </c>
      <c r="AP99">
        <f t="shared" si="2"/>
        <v>2.8374149999999997E-2</v>
      </c>
      <c r="AQ99">
        <f t="shared" si="2"/>
        <v>0.5147213427499997</v>
      </c>
      <c r="AR99">
        <f t="shared" si="2"/>
        <v>0.81254399999999882</v>
      </c>
      <c r="AS99">
        <f t="shared" si="2"/>
        <v>0.80997696224999971</v>
      </c>
      <c r="AT99">
        <f t="shared" si="2"/>
        <v>0.46367374074999906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4.6842439499999999E-2</v>
      </c>
      <c r="BA99">
        <f t="shared" si="3"/>
        <v>3.993406725000001E-2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60.788440114000004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665.09298999999999</v>
      </c>
      <c r="L3">
        <v>251.66866300000001</v>
      </c>
      <c r="M3">
        <v>93.726923999999997</v>
      </c>
      <c r="N3">
        <v>120.113766</v>
      </c>
      <c r="O3">
        <v>60.876730000000002</v>
      </c>
      <c r="P3">
        <v>144.84432899999999</v>
      </c>
      <c r="Q3">
        <v>4.0025779999999997</v>
      </c>
      <c r="R3">
        <v>43.366328000000003</v>
      </c>
      <c r="S3">
        <v>26.690964000000001</v>
      </c>
      <c r="T3">
        <v>2.984013</v>
      </c>
      <c r="U3">
        <v>404.40618899999998</v>
      </c>
      <c r="V3">
        <v>20.086559999999999</v>
      </c>
      <c r="W3">
        <v>44.807592</v>
      </c>
      <c r="X3">
        <v>142.60318100000001</v>
      </c>
      <c r="Y3">
        <v>0</v>
      </c>
      <c r="Z3">
        <v>0</v>
      </c>
      <c r="AA3">
        <v>13.503382999999999</v>
      </c>
      <c r="AB3">
        <v>46.836283999999999</v>
      </c>
      <c r="AC3">
        <v>22.401762999999999</v>
      </c>
      <c r="AD3">
        <v>0</v>
      </c>
      <c r="AE3">
        <v>19.048563000000001</v>
      </c>
      <c r="AF3">
        <v>10.019444999999999</v>
      </c>
      <c r="AG3">
        <v>50.090865000000001</v>
      </c>
      <c r="AH3">
        <v>23.674143999999998</v>
      </c>
      <c r="AI3">
        <v>0</v>
      </c>
      <c r="AJ3">
        <v>0</v>
      </c>
      <c r="AK3">
        <v>32.748336999999999</v>
      </c>
      <c r="AL3">
        <v>74.061464000000001</v>
      </c>
      <c r="AM3">
        <v>18.155756</v>
      </c>
      <c r="AN3">
        <v>0.75292599999999998</v>
      </c>
      <c r="AO3">
        <v>0</v>
      </c>
      <c r="AP3">
        <v>0.61853100000000005</v>
      </c>
      <c r="AQ3">
        <v>23.546161999999999</v>
      </c>
      <c r="AR3">
        <v>34.116250000000001</v>
      </c>
      <c r="AS3">
        <v>33.949022999999997</v>
      </c>
      <c r="AT3">
        <v>19.314039000000001</v>
      </c>
      <c r="AU3">
        <v>0</v>
      </c>
      <c r="AV3">
        <v>0</v>
      </c>
      <c r="AW3">
        <v>0</v>
      </c>
      <c r="AX3">
        <v>0</v>
      </c>
      <c r="AY3">
        <v>5.305275</v>
      </c>
      <c r="AZ3">
        <v>0</v>
      </c>
      <c r="BA3">
        <v>0.90722100000000006</v>
      </c>
      <c r="BB3">
        <v>5.1743069999999998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2459.4945450000005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665.09298999999999</v>
      </c>
      <c r="L4">
        <v>399.58231000000001</v>
      </c>
      <c r="M4">
        <v>93.726923999999997</v>
      </c>
      <c r="N4">
        <v>120.113766</v>
      </c>
      <c r="O4">
        <v>60.876730000000002</v>
      </c>
      <c r="P4">
        <v>144.84432899999999</v>
      </c>
      <c r="Q4">
        <v>5.1297329999999999</v>
      </c>
      <c r="R4">
        <v>43.366328000000003</v>
      </c>
      <c r="S4">
        <v>26.690964000000001</v>
      </c>
      <c r="T4">
        <v>2.984013</v>
      </c>
      <c r="U4">
        <v>404.40618899999998</v>
      </c>
      <c r="V4">
        <v>20.086559999999999</v>
      </c>
      <c r="W4">
        <v>44.807592</v>
      </c>
      <c r="X4">
        <v>142.60318100000001</v>
      </c>
      <c r="Y4">
        <v>0</v>
      </c>
      <c r="Z4">
        <v>0</v>
      </c>
      <c r="AA4">
        <v>13.503382999999999</v>
      </c>
      <c r="AB4">
        <v>46.836283999999999</v>
      </c>
      <c r="AC4">
        <v>22.401762999999999</v>
      </c>
      <c r="AD4">
        <v>0</v>
      </c>
      <c r="AE4">
        <v>19.048563000000001</v>
      </c>
      <c r="AF4">
        <v>10.019444999999999</v>
      </c>
      <c r="AG4">
        <v>50.090865000000001</v>
      </c>
      <c r="AH4">
        <v>23.674143999999998</v>
      </c>
      <c r="AI4">
        <v>0</v>
      </c>
      <c r="AJ4">
        <v>0</v>
      </c>
      <c r="AK4">
        <v>32.748336999999999</v>
      </c>
      <c r="AL4">
        <v>74.061464000000001</v>
      </c>
      <c r="AM4">
        <v>18.155756</v>
      </c>
      <c r="AN4">
        <v>0.75292599999999998</v>
      </c>
      <c r="AO4">
        <v>0</v>
      </c>
      <c r="AP4">
        <v>0.61853100000000005</v>
      </c>
      <c r="AQ4">
        <v>23.546161999999999</v>
      </c>
      <c r="AR4">
        <v>34.116250000000001</v>
      </c>
      <c r="AS4">
        <v>33.949022999999997</v>
      </c>
      <c r="AT4">
        <v>19.314039000000001</v>
      </c>
      <c r="AU4">
        <v>0</v>
      </c>
      <c r="AV4">
        <v>0</v>
      </c>
      <c r="AW4">
        <v>0</v>
      </c>
      <c r="AX4">
        <v>0</v>
      </c>
      <c r="AY4">
        <v>5.305275</v>
      </c>
      <c r="AZ4">
        <v>0</v>
      </c>
      <c r="BA4">
        <v>0.90722100000000006</v>
      </c>
      <c r="BB4">
        <v>5.1743069999999998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2608.5353470000005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665.09298999999999</v>
      </c>
      <c r="L5">
        <v>560.97572300000002</v>
      </c>
      <c r="M5">
        <v>93.726923999999997</v>
      </c>
      <c r="N5">
        <v>120.113766</v>
      </c>
      <c r="O5">
        <v>60.876730000000002</v>
      </c>
      <c r="P5">
        <v>144.84432899999999</v>
      </c>
      <c r="Q5">
        <v>5.146172</v>
      </c>
      <c r="R5">
        <v>43.366328000000003</v>
      </c>
      <c r="S5">
        <v>26.690964000000001</v>
      </c>
      <c r="T5">
        <v>2.984013</v>
      </c>
      <c r="U5">
        <v>404.40618899999998</v>
      </c>
      <c r="V5">
        <v>20.086559999999999</v>
      </c>
      <c r="W5">
        <v>44.807592</v>
      </c>
      <c r="X5">
        <v>142.60318100000001</v>
      </c>
      <c r="Y5">
        <v>0</v>
      </c>
      <c r="Z5">
        <v>0</v>
      </c>
      <c r="AA5">
        <v>13.503382999999999</v>
      </c>
      <c r="AB5">
        <v>46.836283999999999</v>
      </c>
      <c r="AC5">
        <v>22.401762999999999</v>
      </c>
      <c r="AD5">
        <v>0</v>
      </c>
      <c r="AE5">
        <v>19.048563000000001</v>
      </c>
      <c r="AF5">
        <v>10.019444999999999</v>
      </c>
      <c r="AG5">
        <v>50.090865000000001</v>
      </c>
      <c r="AH5">
        <v>23.674143999999998</v>
      </c>
      <c r="AI5">
        <v>0</v>
      </c>
      <c r="AJ5">
        <v>0</v>
      </c>
      <c r="AK5">
        <v>32.748336999999999</v>
      </c>
      <c r="AL5">
        <v>76.653616</v>
      </c>
      <c r="AM5">
        <v>18.155756</v>
      </c>
      <c r="AN5">
        <v>0.75292599999999998</v>
      </c>
      <c r="AO5">
        <v>0</v>
      </c>
      <c r="AP5">
        <v>0.61853100000000005</v>
      </c>
      <c r="AQ5">
        <v>23.546161999999999</v>
      </c>
      <c r="AR5">
        <v>34.116250000000001</v>
      </c>
      <c r="AS5">
        <v>33.949022999999997</v>
      </c>
      <c r="AT5">
        <v>16.623639000000001</v>
      </c>
      <c r="AU5">
        <v>0</v>
      </c>
      <c r="AV5">
        <v>0</v>
      </c>
      <c r="AW5">
        <v>0</v>
      </c>
      <c r="AX5">
        <v>0</v>
      </c>
      <c r="AY5">
        <v>5.305275</v>
      </c>
      <c r="AZ5">
        <v>0</v>
      </c>
      <c r="BA5">
        <v>0.90722100000000006</v>
      </c>
      <c r="BB5">
        <v>5.1743069999999998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2769.8469510000009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665.09298999999999</v>
      </c>
      <c r="L6">
        <v>451.437926</v>
      </c>
      <c r="M6">
        <v>93.726923999999997</v>
      </c>
      <c r="N6">
        <v>120.113766</v>
      </c>
      <c r="O6">
        <v>60.876730000000002</v>
      </c>
      <c r="P6">
        <v>144.84432899999999</v>
      </c>
      <c r="Q6">
        <v>5.7794369999999997</v>
      </c>
      <c r="R6">
        <v>43.366328000000003</v>
      </c>
      <c r="S6">
        <v>26.690964000000001</v>
      </c>
      <c r="T6">
        <v>2.984013</v>
      </c>
      <c r="U6">
        <v>404.40618899999998</v>
      </c>
      <c r="V6">
        <v>20.086559999999999</v>
      </c>
      <c r="W6">
        <v>44.807592</v>
      </c>
      <c r="X6">
        <v>142.60318100000001</v>
      </c>
      <c r="Y6">
        <v>0</v>
      </c>
      <c r="Z6">
        <v>0</v>
      </c>
      <c r="AA6">
        <v>13.503382999999999</v>
      </c>
      <c r="AB6">
        <v>46.836283999999999</v>
      </c>
      <c r="AC6">
        <v>22.401762999999999</v>
      </c>
      <c r="AD6">
        <v>0</v>
      </c>
      <c r="AE6">
        <v>19.048563000000001</v>
      </c>
      <c r="AF6">
        <v>10.019444999999999</v>
      </c>
      <c r="AG6">
        <v>50.090865000000001</v>
      </c>
      <c r="AH6">
        <v>23.674143999999998</v>
      </c>
      <c r="AI6">
        <v>0</v>
      </c>
      <c r="AJ6">
        <v>0</v>
      </c>
      <c r="AK6">
        <v>32.748336999999999</v>
      </c>
      <c r="AL6">
        <v>76.653616</v>
      </c>
      <c r="AM6">
        <v>18.155756</v>
      </c>
      <c r="AN6">
        <v>0.75292599999999998</v>
      </c>
      <c r="AO6">
        <v>0</v>
      </c>
      <c r="AP6">
        <v>0.61853100000000005</v>
      </c>
      <c r="AQ6">
        <v>23.546161999999999</v>
      </c>
      <c r="AR6">
        <v>34.116250000000001</v>
      </c>
      <c r="AS6">
        <v>33.949022999999997</v>
      </c>
      <c r="AT6">
        <v>13.22378</v>
      </c>
      <c r="AU6">
        <v>0</v>
      </c>
      <c r="AV6">
        <v>0</v>
      </c>
      <c r="AW6">
        <v>0</v>
      </c>
      <c r="AX6">
        <v>0</v>
      </c>
      <c r="AY6">
        <v>5.305275</v>
      </c>
      <c r="AZ6">
        <v>0</v>
      </c>
      <c r="BA6">
        <v>0.90722100000000006</v>
      </c>
      <c r="BB6">
        <v>5.1743069999999998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2657.5425600000003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665.09298999999999</v>
      </c>
      <c r="L7">
        <v>444.86679800000002</v>
      </c>
      <c r="M7">
        <v>93.726923999999997</v>
      </c>
      <c r="N7">
        <v>120.113766</v>
      </c>
      <c r="O7">
        <v>60.876730000000002</v>
      </c>
      <c r="P7">
        <v>144.84432899999999</v>
      </c>
      <c r="Q7">
        <v>6.2733629999999998</v>
      </c>
      <c r="R7">
        <v>43.366328000000003</v>
      </c>
      <c r="S7">
        <v>26.690964000000001</v>
      </c>
      <c r="T7">
        <v>2.984013</v>
      </c>
      <c r="U7">
        <v>404.40618899999998</v>
      </c>
      <c r="V7">
        <v>20.086559999999999</v>
      </c>
      <c r="W7">
        <v>44.807592</v>
      </c>
      <c r="X7">
        <v>142.60318100000001</v>
      </c>
      <c r="Y7">
        <v>0</v>
      </c>
      <c r="Z7">
        <v>0</v>
      </c>
      <c r="AA7">
        <v>13.503382999999999</v>
      </c>
      <c r="AB7">
        <v>46.836283999999999</v>
      </c>
      <c r="AC7">
        <v>22.401762999999999</v>
      </c>
      <c r="AD7">
        <v>0</v>
      </c>
      <c r="AE7">
        <v>19.048563000000001</v>
      </c>
      <c r="AF7">
        <v>20.038889000000001</v>
      </c>
      <c r="AG7">
        <v>50.090865000000001</v>
      </c>
      <c r="AH7">
        <v>23.674143999999998</v>
      </c>
      <c r="AI7">
        <v>0</v>
      </c>
      <c r="AJ7">
        <v>0</v>
      </c>
      <c r="AK7">
        <v>32.748336999999999</v>
      </c>
      <c r="AL7">
        <v>76.653616</v>
      </c>
      <c r="AM7">
        <v>18.155756</v>
      </c>
      <c r="AN7">
        <v>0.75292599999999998</v>
      </c>
      <c r="AO7">
        <v>0</v>
      </c>
      <c r="AP7">
        <v>0.61853100000000005</v>
      </c>
      <c r="AQ7">
        <v>23.546161999999999</v>
      </c>
      <c r="AR7">
        <v>12.793594000000001</v>
      </c>
      <c r="AS7">
        <v>33.949022999999997</v>
      </c>
      <c r="AT7">
        <v>13.620009</v>
      </c>
      <c r="AU7">
        <v>0</v>
      </c>
      <c r="AV7">
        <v>0</v>
      </c>
      <c r="AW7">
        <v>0</v>
      </c>
      <c r="AX7">
        <v>0</v>
      </c>
      <c r="AY7">
        <v>5.305275</v>
      </c>
      <c r="AZ7">
        <v>0</v>
      </c>
      <c r="BA7">
        <v>0.90722100000000006</v>
      </c>
      <c r="BB7">
        <v>5.1743069999999998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2640.5583750000014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665.09298999999999</v>
      </c>
      <c r="L8">
        <v>444.86679800000002</v>
      </c>
      <c r="M8">
        <v>93.726923999999997</v>
      </c>
      <c r="N8">
        <v>120.113766</v>
      </c>
      <c r="O8">
        <v>60.876730000000002</v>
      </c>
      <c r="P8">
        <v>144.84432899999999</v>
      </c>
      <c r="Q8">
        <v>7.3390849999999999</v>
      </c>
      <c r="R8">
        <v>43.366328000000003</v>
      </c>
      <c r="S8">
        <v>26.690964000000001</v>
      </c>
      <c r="T8">
        <v>2.984013</v>
      </c>
      <c r="U8">
        <v>404.40618899999998</v>
      </c>
      <c r="V8">
        <v>20.086559999999999</v>
      </c>
      <c r="W8">
        <v>44.807592</v>
      </c>
      <c r="X8">
        <v>142.60318100000001</v>
      </c>
      <c r="Y8">
        <v>0</v>
      </c>
      <c r="Z8">
        <v>0</v>
      </c>
      <c r="AA8">
        <v>13.503382999999999</v>
      </c>
      <c r="AB8">
        <v>46.836283999999999</v>
      </c>
      <c r="AC8">
        <v>22.401762999999999</v>
      </c>
      <c r="AD8">
        <v>0</v>
      </c>
      <c r="AE8">
        <v>19.048563000000001</v>
      </c>
      <c r="AF8">
        <v>20.038889000000001</v>
      </c>
      <c r="AG8">
        <v>50.090865000000001</v>
      </c>
      <c r="AH8">
        <v>23.674143999999998</v>
      </c>
      <c r="AI8">
        <v>0</v>
      </c>
      <c r="AJ8">
        <v>0</v>
      </c>
      <c r="AK8">
        <v>32.748336999999999</v>
      </c>
      <c r="AL8">
        <v>76.653616</v>
      </c>
      <c r="AM8">
        <v>18.155756</v>
      </c>
      <c r="AN8">
        <v>0.75292599999999998</v>
      </c>
      <c r="AO8">
        <v>0</v>
      </c>
      <c r="AP8">
        <v>0.61853100000000005</v>
      </c>
      <c r="AQ8">
        <v>23.546161999999999</v>
      </c>
      <c r="AR8">
        <v>4.2645309999999998</v>
      </c>
      <c r="AS8">
        <v>33.949022999999997</v>
      </c>
      <c r="AT8">
        <v>12.387354</v>
      </c>
      <c r="AU8">
        <v>0</v>
      </c>
      <c r="AV8">
        <v>0</v>
      </c>
      <c r="AW8">
        <v>0</v>
      </c>
      <c r="AX8">
        <v>0</v>
      </c>
      <c r="AY8">
        <v>5.305275</v>
      </c>
      <c r="AZ8">
        <v>0</v>
      </c>
      <c r="BA8">
        <v>0.90722100000000006</v>
      </c>
      <c r="BB8">
        <v>5.1743069999999998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2631.8623790000006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665.09298999999999</v>
      </c>
      <c r="L9">
        <v>444.86679800000002</v>
      </c>
      <c r="M9">
        <v>93.726923999999997</v>
      </c>
      <c r="N9">
        <v>120.113766</v>
      </c>
      <c r="O9">
        <v>60.876730000000002</v>
      </c>
      <c r="P9">
        <v>144.84432899999999</v>
      </c>
      <c r="Q9">
        <v>8.5769540000000006</v>
      </c>
      <c r="R9">
        <v>43.366328000000003</v>
      </c>
      <c r="S9">
        <v>26.690964000000001</v>
      </c>
      <c r="T9">
        <v>2.984013</v>
      </c>
      <c r="U9">
        <v>404.40618899999998</v>
      </c>
      <c r="V9">
        <v>20.086559999999999</v>
      </c>
      <c r="W9">
        <v>44.807592</v>
      </c>
      <c r="X9">
        <v>142.60318100000001</v>
      </c>
      <c r="Y9">
        <v>0</v>
      </c>
      <c r="Z9">
        <v>0</v>
      </c>
      <c r="AA9">
        <v>13.503382999999999</v>
      </c>
      <c r="AB9">
        <v>46.836283999999999</v>
      </c>
      <c r="AC9">
        <v>22.401762999999999</v>
      </c>
      <c r="AD9">
        <v>0</v>
      </c>
      <c r="AE9">
        <v>38.097124999999998</v>
      </c>
      <c r="AF9">
        <v>20.038889000000001</v>
      </c>
      <c r="AG9">
        <v>50.090865000000001</v>
      </c>
      <c r="AH9">
        <v>23.674143999999998</v>
      </c>
      <c r="AI9">
        <v>0</v>
      </c>
      <c r="AJ9">
        <v>0</v>
      </c>
      <c r="AK9">
        <v>32.748336999999999</v>
      </c>
      <c r="AL9">
        <v>76.653616</v>
      </c>
      <c r="AM9">
        <v>18.155756</v>
      </c>
      <c r="AN9">
        <v>0.75292599999999998</v>
      </c>
      <c r="AO9">
        <v>0</v>
      </c>
      <c r="AP9">
        <v>0.61853100000000005</v>
      </c>
      <c r="AQ9">
        <v>23.546161999999999</v>
      </c>
      <c r="AR9">
        <v>4.2645309999999998</v>
      </c>
      <c r="AS9">
        <v>32.405886000000002</v>
      </c>
      <c r="AT9">
        <v>11.584208</v>
      </c>
      <c r="AU9">
        <v>0</v>
      </c>
      <c r="AV9">
        <v>0</v>
      </c>
      <c r="AW9">
        <v>0</v>
      </c>
      <c r="AX9">
        <v>0</v>
      </c>
      <c r="AY9">
        <v>5.305275</v>
      </c>
      <c r="AZ9">
        <v>0</v>
      </c>
      <c r="BA9">
        <v>0.90722100000000006</v>
      </c>
      <c r="BB9">
        <v>5.1743069999999998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2649.8025270000007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661.16969200000005</v>
      </c>
      <c r="L10">
        <v>417.82719800000001</v>
      </c>
      <c r="M10">
        <v>93.726923999999997</v>
      </c>
      <c r="N10">
        <v>120.113766</v>
      </c>
      <c r="O10">
        <v>60.876730000000002</v>
      </c>
      <c r="P10">
        <v>144.84432899999999</v>
      </c>
      <c r="Q10">
        <v>9.7205480000000009</v>
      </c>
      <c r="R10">
        <v>43.366328000000003</v>
      </c>
      <c r="S10">
        <v>26.690964000000001</v>
      </c>
      <c r="T10">
        <v>2.984013</v>
      </c>
      <c r="U10">
        <v>404.40618899999998</v>
      </c>
      <c r="V10">
        <v>20.086559999999999</v>
      </c>
      <c r="W10">
        <v>44.807592</v>
      </c>
      <c r="X10">
        <v>142.60318100000001</v>
      </c>
      <c r="Y10">
        <v>0</v>
      </c>
      <c r="Z10">
        <v>0</v>
      </c>
      <c r="AA10">
        <v>13.503382999999999</v>
      </c>
      <c r="AB10">
        <v>46.836283999999999</v>
      </c>
      <c r="AC10">
        <v>22.401762999999999</v>
      </c>
      <c r="AD10">
        <v>0</v>
      </c>
      <c r="AE10">
        <v>38.097124999999998</v>
      </c>
      <c r="AF10">
        <v>20.038889000000001</v>
      </c>
      <c r="AG10">
        <v>50.090865000000001</v>
      </c>
      <c r="AH10">
        <v>23.674143999999998</v>
      </c>
      <c r="AI10">
        <v>0</v>
      </c>
      <c r="AJ10">
        <v>0</v>
      </c>
      <c r="AK10">
        <v>32.748336999999999</v>
      </c>
      <c r="AL10">
        <v>76.653616</v>
      </c>
      <c r="AM10">
        <v>18.155756</v>
      </c>
      <c r="AN10">
        <v>0.75292599999999998</v>
      </c>
      <c r="AO10">
        <v>0</v>
      </c>
      <c r="AP10">
        <v>0.61853100000000005</v>
      </c>
      <c r="AQ10">
        <v>23.546161999999999</v>
      </c>
      <c r="AR10">
        <v>12.793594000000001</v>
      </c>
      <c r="AS10">
        <v>32.405886000000002</v>
      </c>
      <c r="AT10">
        <v>9.9082299999999996</v>
      </c>
      <c r="AU10">
        <v>0</v>
      </c>
      <c r="AV10">
        <v>0</v>
      </c>
      <c r="AW10">
        <v>0</v>
      </c>
      <c r="AX10">
        <v>0</v>
      </c>
      <c r="AY10">
        <v>5.305275</v>
      </c>
      <c r="AZ10">
        <v>0</v>
      </c>
      <c r="BA10">
        <v>0.90722100000000006</v>
      </c>
      <c r="BB10">
        <v>5.1743069999999998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2626.8363080000008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589.04078600000003</v>
      </c>
      <c r="L11">
        <v>311.60019799999998</v>
      </c>
      <c r="M11">
        <v>93.726923999999997</v>
      </c>
      <c r="N11">
        <v>120.113766</v>
      </c>
      <c r="O11">
        <v>60.876730000000002</v>
      </c>
      <c r="P11">
        <v>144.84432899999999</v>
      </c>
      <c r="Q11">
        <v>10.927039000000001</v>
      </c>
      <c r="R11">
        <v>37.762829000000004</v>
      </c>
      <c r="S11">
        <v>23.219581000000002</v>
      </c>
      <c r="T11">
        <v>2.984013</v>
      </c>
      <c r="U11">
        <v>404.40618899999998</v>
      </c>
      <c r="V11">
        <v>20.086559999999999</v>
      </c>
      <c r="W11">
        <v>44.807592</v>
      </c>
      <c r="X11">
        <v>142.60318100000001</v>
      </c>
      <c r="Y11">
        <v>0</v>
      </c>
      <c r="Z11">
        <v>0</v>
      </c>
      <c r="AA11">
        <v>13.503382999999999</v>
      </c>
      <c r="AB11">
        <v>46.836283999999999</v>
      </c>
      <c r="AC11">
        <v>22.401762999999999</v>
      </c>
      <c r="AD11">
        <v>0</v>
      </c>
      <c r="AE11">
        <v>38.097124999999998</v>
      </c>
      <c r="AF11">
        <v>20.038889000000001</v>
      </c>
      <c r="AG11">
        <v>50.090865000000001</v>
      </c>
      <c r="AH11">
        <v>23.674143999999998</v>
      </c>
      <c r="AI11">
        <v>0</v>
      </c>
      <c r="AJ11">
        <v>0</v>
      </c>
      <c r="AK11">
        <v>32.748336999999999</v>
      </c>
      <c r="AL11">
        <v>74.061464000000001</v>
      </c>
      <c r="AM11">
        <v>18.155756</v>
      </c>
      <c r="AN11">
        <v>0.75292599999999998</v>
      </c>
      <c r="AO11">
        <v>0</v>
      </c>
      <c r="AP11">
        <v>0.61853100000000005</v>
      </c>
      <c r="AQ11">
        <v>23.546161999999999</v>
      </c>
      <c r="AR11">
        <v>34.116250000000001</v>
      </c>
      <c r="AS11">
        <v>32.405886000000002</v>
      </c>
      <c r="AT11">
        <v>10.133824000000001</v>
      </c>
      <c r="AU11">
        <v>0</v>
      </c>
      <c r="AV11">
        <v>0</v>
      </c>
      <c r="AW11">
        <v>0</v>
      </c>
      <c r="AX11">
        <v>0</v>
      </c>
      <c r="AY11">
        <v>5.305275</v>
      </c>
      <c r="AZ11">
        <v>0</v>
      </c>
      <c r="BA11">
        <v>0.90722100000000006</v>
      </c>
      <c r="BB11">
        <v>5.1743069999999998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2459.5681090000003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528.906744</v>
      </c>
      <c r="L12">
        <v>275.86929800000001</v>
      </c>
      <c r="M12">
        <v>93.726923999999997</v>
      </c>
      <c r="N12">
        <v>120.113766</v>
      </c>
      <c r="O12">
        <v>60.876730000000002</v>
      </c>
      <c r="P12">
        <v>144.84432899999999</v>
      </c>
      <c r="Q12">
        <v>10.927039000000001</v>
      </c>
      <c r="R12">
        <v>43.366328000000003</v>
      </c>
      <c r="S12">
        <v>26.690964000000001</v>
      </c>
      <c r="T12">
        <v>2.984013</v>
      </c>
      <c r="U12">
        <v>404.40618899999998</v>
      </c>
      <c r="V12">
        <v>20.086559999999999</v>
      </c>
      <c r="W12">
        <v>44.807592</v>
      </c>
      <c r="X12">
        <v>142.60318100000001</v>
      </c>
      <c r="Y12">
        <v>0</v>
      </c>
      <c r="Z12">
        <v>0</v>
      </c>
      <c r="AA12">
        <v>13.503382999999999</v>
      </c>
      <c r="AB12">
        <v>46.836283999999999</v>
      </c>
      <c r="AC12">
        <v>22.401762999999999</v>
      </c>
      <c r="AD12">
        <v>0</v>
      </c>
      <c r="AE12">
        <v>38.097124999999998</v>
      </c>
      <c r="AF12">
        <v>20.038889000000001</v>
      </c>
      <c r="AG12">
        <v>50.090865000000001</v>
      </c>
      <c r="AH12">
        <v>23.674143999999998</v>
      </c>
      <c r="AI12">
        <v>0</v>
      </c>
      <c r="AJ12">
        <v>0</v>
      </c>
      <c r="AK12">
        <v>32.748336999999999</v>
      </c>
      <c r="AL12">
        <v>74.061464000000001</v>
      </c>
      <c r="AM12">
        <v>18.155756</v>
      </c>
      <c r="AN12">
        <v>0.75292599999999998</v>
      </c>
      <c r="AO12">
        <v>0</v>
      </c>
      <c r="AP12">
        <v>0.61853100000000005</v>
      </c>
      <c r="AQ12">
        <v>23.546161999999999</v>
      </c>
      <c r="AR12">
        <v>34.116250000000001</v>
      </c>
      <c r="AS12">
        <v>32.405886000000002</v>
      </c>
      <c r="AT12">
        <v>13.029446999999999</v>
      </c>
      <c r="AU12">
        <v>0</v>
      </c>
      <c r="AV12">
        <v>0</v>
      </c>
      <c r="AW12">
        <v>0</v>
      </c>
      <c r="AX12">
        <v>0</v>
      </c>
      <c r="AY12">
        <v>5.305275</v>
      </c>
      <c r="AZ12">
        <v>0</v>
      </c>
      <c r="BA12">
        <v>0.90722100000000006</v>
      </c>
      <c r="BB12">
        <v>5.1743069999999998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2375.6736720000008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499.935744</v>
      </c>
      <c r="L13">
        <v>275.86929800000001</v>
      </c>
      <c r="M13">
        <v>93.726923999999997</v>
      </c>
      <c r="N13">
        <v>120.113766</v>
      </c>
      <c r="O13">
        <v>60.876730000000002</v>
      </c>
      <c r="P13">
        <v>144.84432899999999</v>
      </c>
      <c r="Q13">
        <v>10.927039000000001</v>
      </c>
      <c r="R13">
        <v>43.366328000000003</v>
      </c>
      <c r="S13">
        <v>26.690964000000001</v>
      </c>
      <c r="T13">
        <v>2.984013</v>
      </c>
      <c r="U13">
        <v>404.40618899999998</v>
      </c>
      <c r="V13">
        <v>20.086559999999999</v>
      </c>
      <c r="W13">
        <v>44.807592</v>
      </c>
      <c r="X13">
        <v>142.60318100000001</v>
      </c>
      <c r="Y13">
        <v>0</v>
      </c>
      <c r="Z13">
        <v>0</v>
      </c>
      <c r="AA13">
        <v>13.503382999999999</v>
      </c>
      <c r="AB13">
        <v>46.836283999999999</v>
      </c>
      <c r="AC13">
        <v>22.401762999999999</v>
      </c>
      <c r="AD13">
        <v>0</v>
      </c>
      <c r="AE13">
        <v>38.097124999999998</v>
      </c>
      <c r="AF13">
        <v>20.038889000000001</v>
      </c>
      <c r="AG13">
        <v>50.090865000000001</v>
      </c>
      <c r="AH13">
        <v>23.674143999999998</v>
      </c>
      <c r="AI13">
        <v>0</v>
      </c>
      <c r="AJ13">
        <v>0</v>
      </c>
      <c r="AK13">
        <v>32.748336999999999</v>
      </c>
      <c r="AL13">
        <v>74.061464000000001</v>
      </c>
      <c r="AM13">
        <v>18.155756</v>
      </c>
      <c r="AN13">
        <v>0.75292599999999998</v>
      </c>
      <c r="AO13">
        <v>0</v>
      </c>
      <c r="AP13">
        <v>0.61853100000000005</v>
      </c>
      <c r="AQ13">
        <v>23.546161999999999</v>
      </c>
      <c r="AR13">
        <v>34.116250000000001</v>
      </c>
      <c r="AS13">
        <v>30.862748</v>
      </c>
      <c r="AT13">
        <v>14.761195000000001</v>
      </c>
      <c r="AU13">
        <v>0</v>
      </c>
      <c r="AV13">
        <v>0</v>
      </c>
      <c r="AW13">
        <v>0</v>
      </c>
      <c r="AX13">
        <v>0</v>
      </c>
      <c r="AY13">
        <v>5.305275</v>
      </c>
      <c r="AZ13">
        <v>0</v>
      </c>
      <c r="BA13">
        <v>0.90722100000000006</v>
      </c>
      <c r="BB13">
        <v>5.1743069999999998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2346.8912820000005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480.62174399999998</v>
      </c>
      <c r="L14">
        <v>275.86929800000001</v>
      </c>
      <c r="M14">
        <v>93.726923999999997</v>
      </c>
      <c r="N14">
        <v>120.113766</v>
      </c>
      <c r="O14">
        <v>60.876730000000002</v>
      </c>
      <c r="P14">
        <v>144.84432899999999</v>
      </c>
      <c r="Q14">
        <v>10.927039000000001</v>
      </c>
      <c r="R14">
        <v>43.366328000000003</v>
      </c>
      <c r="S14">
        <v>26.690964000000001</v>
      </c>
      <c r="T14">
        <v>2.984013</v>
      </c>
      <c r="U14">
        <v>404.40618899999998</v>
      </c>
      <c r="V14">
        <v>20.086559999999999</v>
      </c>
      <c r="W14">
        <v>44.807592</v>
      </c>
      <c r="X14">
        <v>142.60318100000001</v>
      </c>
      <c r="Y14">
        <v>0</v>
      </c>
      <c r="Z14">
        <v>0</v>
      </c>
      <c r="AA14">
        <v>13.503382999999999</v>
      </c>
      <c r="AB14">
        <v>46.836283999999999</v>
      </c>
      <c r="AC14">
        <v>22.401762999999999</v>
      </c>
      <c r="AD14">
        <v>0</v>
      </c>
      <c r="AE14">
        <v>38.097124999999998</v>
      </c>
      <c r="AF14">
        <v>20.038889000000001</v>
      </c>
      <c r="AG14">
        <v>50.090865000000001</v>
      </c>
      <c r="AH14">
        <v>23.674143999999998</v>
      </c>
      <c r="AI14">
        <v>0</v>
      </c>
      <c r="AJ14">
        <v>0</v>
      </c>
      <c r="AK14">
        <v>32.748336999999999</v>
      </c>
      <c r="AL14">
        <v>74.061464000000001</v>
      </c>
      <c r="AM14">
        <v>18.155756</v>
      </c>
      <c r="AN14">
        <v>0.75292599999999998</v>
      </c>
      <c r="AO14">
        <v>0</v>
      </c>
      <c r="AP14">
        <v>0.61853100000000005</v>
      </c>
      <c r="AQ14">
        <v>35.319242000000003</v>
      </c>
      <c r="AR14">
        <v>34.116250000000001</v>
      </c>
      <c r="AS14">
        <v>30.862748</v>
      </c>
      <c r="AT14">
        <v>18.662264</v>
      </c>
      <c r="AU14">
        <v>0</v>
      </c>
      <c r="AV14">
        <v>0</v>
      </c>
      <c r="AW14">
        <v>0</v>
      </c>
      <c r="AX14">
        <v>0</v>
      </c>
      <c r="AY14">
        <v>5.305275</v>
      </c>
      <c r="AZ14">
        <v>0</v>
      </c>
      <c r="BA14">
        <v>0.90722100000000006</v>
      </c>
      <c r="BB14">
        <v>5.1743069999999998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2343.2514310000001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469.033344</v>
      </c>
      <c r="L15">
        <v>255.589598</v>
      </c>
      <c r="M15">
        <v>93.726923999999997</v>
      </c>
      <c r="N15">
        <v>120.113766</v>
      </c>
      <c r="O15">
        <v>60.876730000000002</v>
      </c>
      <c r="P15">
        <v>144.84432899999999</v>
      </c>
      <c r="Q15">
        <v>10.927039000000001</v>
      </c>
      <c r="R15">
        <v>43.366328000000003</v>
      </c>
      <c r="S15">
        <v>26.690964000000001</v>
      </c>
      <c r="T15">
        <v>2.984013</v>
      </c>
      <c r="U15">
        <v>404.40618899999998</v>
      </c>
      <c r="V15">
        <v>20.086559999999999</v>
      </c>
      <c r="W15">
        <v>44.807592</v>
      </c>
      <c r="X15">
        <v>142.60318100000001</v>
      </c>
      <c r="Y15">
        <v>0</v>
      </c>
      <c r="Z15">
        <v>0</v>
      </c>
      <c r="AA15">
        <v>13.503382999999999</v>
      </c>
      <c r="AB15">
        <v>46.836283999999999</v>
      </c>
      <c r="AC15">
        <v>22.401762999999999</v>
      </c>
      <c r="AD15">
        <v>0</v>
      </c>
      <c r="AE15">
        <v>38.097124999999998</v>
      </c>
      <c r="AF15">
        <v>20.038889000000001</v>
      </c>
      <c r="AG15">
        <v>50.090865000000001</v>
      </c>
      <c r="AH15">
        <v>23.674143999999998</v>
      </c>
      <c r="AI15">
        <v>0</v>
      </c>
      <c r="AJ15">
        <v>0</v>
      </c>
      <c r="AK15">
        <v>32.748336999999999</v>
      </c>
      <c r="AL15">
        <v>74.061464000000001</v>
      </c>
      <c r="AM15">
        <v>18.155756</v>
      </c>
      <c r="AN15">
        <v>0.75292599999999998</v>
      </c>
      <c r="AO15">
        <v>0</v>
      </c>
      <c r="AP15">
        <v>0.61853100000000005</v>
      </c>
      <c r="AQ15">
        <v>35.319242000000003</v>
      </c>
      <c r="AR15">
        <v>38.380780999999999</v>
      </c>
      <c r="AS15">
        <v>30.862748</v>
      </c>
      <c r="AT15">
        <v>18.853771999999999</v>
      </c>
      <c r="AU15">
        <v>0</v>
      </c>
      <c r="AV15">
        <v>0</v>
      </c>
      <c r="AW15">
        <v>0</v>
      </c>
      <c r="AX15">
        <v>0</v>
      </c>
      <c r="AY15">
        <v>5.305275</v>
      </c>
      <c r="AZ15">
        <v>0</v>
      </c>
      <c r="BA15">
        <v>0.90722100000000006</v>
      </c>
      <c r="BB15">
        <v>5.1743069999999998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2315.8393700000001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459.37634400000002</v>
      </c>
      <c r="L16">
        <v>255.589598</v>
      </c>
      <c r="M16">
        <v>93.726923999999997</v>
      </c>
      <c r="N16">
        <v>120.113766</v>
      </c>
      <c r="O16">
        <v>60.876730000000002</v>
      </c>
      <c r="P16">
        <v>144.84432899999999</v>
      </c>
      <c r="Q16">
        <v>10.927039000000001</v>
      </c>
      <c r="R16">
        <v>43.366328000000003</v>
      </c>
      <c r="S16">
        <v>26.690964000000001</v>
      </c>
      <c r="T16">
        <v>2.984013</v>
      </c>
      <c r="U16">
        <v>404.40618899999998</v>
      </c>
      <c r="V16">
        <v>20.086559999999999</v>
      </c>
      <c r="W16">
        <v>44.807592</v>
      </c>
      <c r="X16">
        <v>142.60318100000001</v>
      </c>
      <c r="Y16">
        <v>0</v>
      </c>
      <c r="Z16">
        <v>0</v>
      </c>
      <c r="AA16">
        <v>13.503382999999999</v>
      </c>
      <c r="AB16">
        <v>46.836283999999999</v>
      </c>
      <c r="AC16">
        <v>22.401762999999999</v>
      </c>
      <c r="AD16">
        <v>0</v>
      </c>
      <c r="AE16">
        <v>38.097124999999998</v>
      </c>
      <c r="AF16">
        <v>20.038889000000001</v>
      </c>
      <c r="AG16">
        <v>50.090865000000001</v>
      </c>
      <c r="AH16">
        <v>23.674143999999998</v>
      </c>
      <c r="AI16">
        <v>0</v>
      </c>
      <c r="AJ16">
        <v>0</v>
      </c>
      <c r="AK16">
        <v>32.748336999999999</v>
      </c>
      <c r="AL16">
        <v>74.061464000000001</v>
      </c>
      <c r="AM16">
        <v>18.155756</v>
      </c>
      <c r="AN16">
        <v>0.75292599999999998</v>
      </c>
      <c r="AO16">
        <v>0</v>
      </c>
      <c r="AP16">
        <v>0.61853100000000005</v>
      </c>
      <c r="AQ16">
        <v>35.319242000000003</v>
      </c>
      <c r="AR16">
        <v>38.380780999999999</v>
      </c>
      <c r="AS16">
        <v>30.862748</v>
      </c>
      <c r="AT16">
        <v>18.427994999999999</v>
      </c>
      <c r="AU16">
        <v>0</v>
      </c>
      <c r="AV16">
        <v>0</v>
      </c>
      <c r="AW16">
        <v>0</v>
      </c>
      <c r="AX16">
        <v>0</v>
      </c>
      <c r="AY16">
        <v>5.305275</v>
      </c>
      <c r="AZ16">
        <v>0</v>
      </c>
      <c r="BA16">
        <v>0.90722100000000006</v>
      </c>
      <c r="BB16">
        <v>5.1743069999999998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2305.7565930000001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462.27344399999998</v>
      </c>
      <c r="L17">
        <v>255.589598</v>
      </c>
      <c r="M17">
        <v>93.726923999999997</v>
      </c>
      <c r="N17">
        <v>120.113766</v>
      </c>
      <c r="O17">
        <v>60.876730000000002</v>
      </c>
      <c r="P17">
        <v>144.84432899999999</v>
      </c>
      <c r="Q17">
        <v>10.927039000000001</v>
      </c>
      <c r="R17">
        <v>43.366328000000003</v>
      </c>
      <c r="S17">
        <v>26.690964000000001</v>
      </c>
      <c r="T17">
        <v>2.984013</v>
      </c>
      <c r="U17">
        <v>404.40618899999998</v>
      </c>
      <c r="V17">
        <v>20.086559999999999</v>
      </c>
      <c r="W17">
        <v>44.807592</v>
      </c>
      <c r="X17">
        <v>142.60318100000001</v>
      </c>
      <c r="Y17">
        <v>0</v>
      </c>
      <c r="Z17">
        <v>0</v>
      </c>
      <c r="AA17">
        <v>13.503382999999999</v>
      </c>
      <c r="AB17">
        <v>31.22419</v>
      </c>
      <c r="AC17">
        <v>22.401762999999999</v>
      </c>
      <c r="AD17">
        <v>0</v>
      </c>
      <c r="AE17">
        <v>38.097124999999998</v>
      </c>
      <c r="AF17">
        <v>20.038889000000001</v>
      </c>
      <c r="AG17">
        <v>50.090865000000001</v>
      </c>
      <c r="AH17">
        <v>23.674143999999998</v>
      </c>
      <c r="AI17">
        <v>0</v>
      </c>
      <c r="AJ17">
        <v>0</v>
      </c>
      <c r="AK17">
        <v>32.748336999999999</v>
      </c>
      <c r="AL17">
        <v>74.061464000000001</v>
      </c>
      <c r="AM17">
        <v>18.155756</v>
      </c>
      <c r="AN17">
        <v>0.75292599999999998</v>
      </c>
      <c r="AO17">
        <v>0</v>
      </c>
      <c r="AP17">
        <v>0.61853100000000005</v>
      </c>
      <c r="AQ17">
        <v>35.319242000000003</v>
      </c>
      <c r="AR17">
        <v>34.116250000000001</v>
      </c>
      <c r="AS17">
        <v>30.862748</v>
      </c>
      <c r="AT17">
        <v>18.029347000000001</v>
      </c>
      <c r="AU17">
        <v>0</v>
      </c>
      <c r="AV17">
        <v>0</v>
      </c>
      <c r="AW17">
        <v>0</v>
      </c>
      <c r="AX17">
        <v>0</v>
      </c>
      <c r="AY17">
        <v>5.305275</v>
      </c>
      <c r="AZ17">
        <v>0</v>
      </c>
      <c r="BA17">
        <v>0.90722100000000006</v>
      </c>
      <c r="BB17">
        <v>5.1743069999999998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2288.3784200000005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459.37634400000002</v>
      </c>
      <c r="L18">
        <v>255.589598</v>
      </c>
      <c r="M18">
        <v>93.726923999999997</v>
      </c>
      <c r="N18">
        <v>120.113766</v>
      </c>
      <c r="O18">
        <v>60.876730000000002</v>
      </c>
      <c r="P18">
        <v>144.84432899999999</v>
      </c>
      <c r="Q18">
        <v>10.927039000000001</v>
      </c>
      <c r="R18">
        <v>43.366328000000003</v>
      </c>
      <c r="S18">
        <v>26.690964000000001</v>
      </c>
      <c r="T18">
        <v>2.984013</v>
      </c>
      <c r="U18">
        <v>404.40618899999998</v>
      </c>
      <c r="V18">
        <v>20.086559999999999</v>
      </c>
      <c r="W18">
        <v>44.807592</v>
      </c>
      <c r="X18">
        <v>142.60318100000001</v>
      </c>
      <c r="Y18">
        <v>0</v>
      </c>
      <c r="Z18">
        <v>0</v>
      </c>
      <c r="AA18">
        <v>13.503382999999999</v>
      </c>
      <c r="AB18">
        <v>31.22419</v>
      </c>
      <c r="AC18">
        <v>22.401762999999999</v>
      </c>
      <c r="AD18">
        <v>0</v>
      </c>
      <c r="AE18">
        <v>38.097124999999998</v>
      </c>
      <c r="AF18">
        <v>20.038889000000001</v>
      </c>
      <c r="AG18">
        <v>50.090865000000001</v>
      </c>
      <c r="AH18">
        <v>23.674143999999998</v>
      </c>
      <c r="AI18">
        <v>0</v>
      </c>
      <c r="AJ18">
        <v>0</v>
      </c>
      <c r="AK18">
        <v>32.748336999999999</v>
      </c>
      <c r="AL18">
        <v>74.061464000000001</v>
      </c>
      <c r="AM18">
        <v>18.155756</v>
      </c>
      <c r="AN18">
        <v>0.75292599999999998</v>
      </c>
      <c r="AO18">
        <v>0</v>
      </c>
      <c r="AP18">
        <v>0.61853100000000005</v>
      </c>
      <c r="AQ18">
        <v>35.319242000000003</v>
      </c>
      <c r="AR18">
        <v>34.116250000000001</v>
      </c>
      <c r="AS18">
        <v>30.862748</v>
      </c>
      <c r="AT18">
        <v>18.818375</v>
      </c>
      <c r="AU18">
        <v>0</v>
      </c>
      <c r="AV18">
        <v>0</v>
      </c>
      <c r="AW18">
        <v>0</v>
      </c>
      <c r="AX18">
        <v>0</v>
      </c>
      <c r="AY18">
        <v>5.305275</v>
      </c>
      <c r="AZ18">
        <v>0</v>
      </c>
      <c r="BA18">
        <v>0.90722100000000006</v>
      </c>
      <c r="BB18">
        <v>5.1743069999999998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2286.270348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461.82120700000002</v>
      </c>
      <c r="L19">
        <v>255.589598</v>
      </c>
      <c r="M19">
        <v>93.726923999999997</v>
      </c>
      <c r="N19">
        <v>120.113766</v>
      </c>
      <c r="O19">
        <v>60.876730000000002</v>
      </c>
      <c r="P19">
        <v>144.84432899999999</v>
      </c>
      <c r="Q19">
        <v>10.927039000000001</v>
      </c>
      <c r="R19">
        <v>43.366328000000003</v>
      </c>
      <c r="S19">
        <v>26.690964000000001</v>
      </c>
      <c r="T19">
        <v>2.984013</v>
      </c>
      <c r="U19">
        <v>404.40618899999998</v>
      </c>
      <c r="V19">
        <v>20.086559999999999</v>
      </c>
      <c r="W19">
        <v>44.807592</v>
      </c>
      <c r="X19">
        <v>142.60318100000001</v>
      </c>
      <c r="Y19">
        <v>0</v>
      </c>
      <c r="Z19">
        <v>0</v>
      </c>
      <c r="AA19">
        <v>13.503382999999999</v>
      </c>
      <c r="AB19">
        <v>31.22419</v>
      </c>
      <c r="AC19">
        <v>22.401762999999999</v>
      </c>
      <c r="AD19">
        <v>0</v>
      </c>
      <c r="AE19">
        <v>38.097124999999998</v>
      </c>
      <c r="AF19">
        <v>20.038889000000001</v>
      </c>
      <c r="AG19">
        <v>50.090865000000001</v>
      </c>
      <c r="AH19">
        <v>23.674143999999998</v>
      </c>
      <c r="AI19">
        <v>0</v>
      </c>
      <c r="AJ19">
        <v>0</v>
      </c>
      <c r="AK19">
        <v>32.748336999999999</v>
      </c>
      <c r="AL19">
        <v>74.061464000000001</v>
      </c>
      <c r="AM19">
        <v>18.155756</v>
      </c>
      <c r="AN19">
        <v>0.75292599999999998</v>
      </c>
      <c r="AO19">
        <v>0</v>
      </c>
      <c r="AP19">
        <v>0.61853100000000005</v>
      </c>
      <c r="AQ19">
        <v>35.319242000000003</v>
      </c>
      <c r="AR19">
        <v>34.116250000000001</v>
      </c>
      <c r="AS19">
        <v>30.862748</v>
      </c>
      <c r="AT19">
        <v>19.314039000000001</v>
      </c>
      <c r="AU19">
        <v>0</v>
      </c>
      <c r="AV19">
        <v>0</v>
      </c>
      <c r="AW19">
        <v>0</v>
      </c>
      <c r="AX19">
        <v>0</v>
      </c>
      <c r="AY19">
        <v>5.305275</v>
      </c>
      <c r="AZ19">
        <v>0</v>
      </c>
      <c r="BA19">
        <v>0.90722100000000006</v>
      </c>
      <c r="BB19">
        <v>5.1743069999999998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2289.2108750000002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427.27193699999998</v>
      </c>
      <c r="L20">
        <v>255.589598</v>
      </c>
      <c r="M20">
        <v>93.726923999999997</v>
      </c>
      <c r="N20">
        <v>120.113766</v>
      </c>
      <c r="O20">
        <v>60.876730000000002</v>
      </c>
      <c r="P20">
        <v>144.84432899999999</v>
      </c>
      <c r="Q20">
        <v>10.927039000000001</v>
      </c>
      <c r="R20">
        <v>43.366328000000003</v>
      </c>
      <c r="S20">
        <v>26.690964000000001</v>
      </c>
      <c r="T20">
        <v>2.984013</v>
      </c>
      <c r="U20">
        <v>404.40618899999998</v>
      </c>
      <c r="V20">
        <v>20.086559999999999</v>
      </c>
      <c r="W20">
        <v>44.807592</v>
      </c>
      <c r="X20">
        <v>142.60318100000001</v>
      </c>
      <c r="Y20">
        <v>0</v>
      </c>
      <c r="Z20">
        <v>0</v>
      </c>
      <c r="AA20">
        <v>13.503382999999999</v>
      </c>
      <c r="AB20">
        <v>31.22419</v>
      </c>
      <c r="AC20">
        <v>22.401762999999999</v>
      </c>
      <c r="AD20">
        <v>0</v>
      </c>
      <c r="AE20">
        <v>38.097124999999998</v>
      </c>
      <c r="AF20">
        <v>20.038889000000001</v>
      </c>
      <c r="AG20">
        <v>50.090865000000001</v>
      </c>
      <c r="AH20">
        <v>23.674143999999998</v>
      </c>
      <c r="AI20">
        <v>0</v>
      </c>
      <c r="AJ20">
        <v>0</v>
      </c>
      <c r="AK20">
        <v>32.748336999999999</v>
      </c>
      <c r="AL20">
        <v>74.061464000000001</v>
      </c>
      <c r="AM20">
        <v>18.155756</v>
      </c>
      <c r="AN20">
        <v>0.75292599999999998</v>
      </c>
      <c r="AO20">
        <v>0</v>
      </c>
      <c r="AP20">
        <v>0.61853100000000005</v>
      </c>
      <c r="AQ20">
        <v>35.319242000000003</v>
      </c>
      <c r="AR20">
        <v>34.116250000000001</v>
      </c>
      <c r="AS20">
        <v>30.862748</v>
      </c>
      <c r="AT20">
        <v>19.314039000000001</v>
      </c>
      <c r="AU20">
        <v>0</v>
      </c>
      <c r="AV20">
        <v>0</v>
      </c>
      <c r="AW20">
        <v>0</v>
      </c>
      <c r="AX20">
        <v>0</v>
      </c>
      <c r="AY20">
        <v>5.305275</v>
      </c>
      <c r="AZ20">
        <v>0</v>
      </c>
      <c r="BA20">
        <v>0.90722100000000006</v>
      </c>
      <c r="BB20">
        <v>5.1743069999999998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2254.6616050000002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383.95304900000002</v>
      </c>
      <c r="L21">
        <v>255.589598</v>
      </c>
      <c r="M21">
        <v>93.726923999999997</v>
      </c>
      <c r="N21">
        <v>120.113766</v>
      </c>
      <c r="O21">
        <v>60.876730000000002</v>
      </c>
      <c r="P21">
        <v>144.84432899999999</v>
      </c>
      <c r="Q21">
        <v>10.927039000000001</v>
      </c>
      <c r="R21">
        <v>43.366328000000003</v>
      </c>
      <c r="S21">
        <v>26.690964000000001</v>
      </c>
      <c r="T21">
        <v>2.984013</v>
      </c>
      <c r="U21">
        <v>404.40618899999998</v>
      </c>
      <c r="V21">
        <v>20.086559999999999</v>
      </c>
      <c r="W21">
        <v>44.807592</v>
      </c>
      <c r="X21">
        <v>142.60318100000001</v>
      </c>
      <c r="Y21">
        <v>0</v>
      </c>
      <c r="Z21">
        <v>0</v>
      </c>
      <c r="AA21">
        <v>13.503382999999999</v>
      </c>
      <c r="AB21">
        <v>31.22419</v>
      </c>
      <c r="AC21">
        <v>22.401762999999999</v>
      </c>
      <c r="AD21">
        <v>0</v>
      </c>
      <c r="AE21">
        <v>38.097124999999998</v>
      </c>
      <c r="AF21">
        <v>20.038889000000001</v>
      </c>
      <c r="AG21">
        <v>50.090865000000001</v>
      </c>
      <c r="AH21">
        <v>23.674143999999998</v>
      </c>
      <c r="AI21">
        <v>0</v>
      </c>
      <c r="AJ21">
        <v>0</v>
      </c>
      <c r="AK21">
        <v>32.748336999999999</v>
      </c>
      <c r="AL21">
        <v>74.061464000000001</v>
      </c>
      <c r="AM21">
        <v>18.155756</v>
      </c>
      <c r="AN21">
        <v>0.75292599999999998</v>
      </c>
      <c r="AO21">
        <v>0</v>
      </c>
      <c r="AP21">
        <v>0.61853100000000005</v>
      </c>
      <c r="AQ21">
        <v>35.319242000000003</v>
      </c>
      <c r="AR21">
        <v>38.380780999999999</v>
      </c>
      <c r="AS21">
        <v>30.862748</v>
      </c>
      <c r="AT21">
        <v>19.314039000000001</v>
      </c>
      <c r="AU21">
        <v>0</v>
      </c>
      <c r="AV21">
        <v>0</v>
      </c>
      <c r="AW21">
        <v>0</v>
      </c>
      <c r="AX21">
        <v>0</v>
      </c>
      <c r="AY21">
        <v>5.305275</v>
      </c>
      <c r="AZ21">
        <v>0</v>
      </c>
      <c r="BA21">
        <v>0.90722100000000006</v>
      </c>
      <c r="BB21">
        <v>5.1743069999999998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2215.6072479999998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383.95304900000002</v>
      </c>
      <c r="L22">
        <v>255.589598</v>
      </c>
      <c r="M22">
        <v>93.726923999999997</v>
      </c>
      <c r="N22">
        <v>120.113766</v>
      </c>
      <c r="O22">
        <v>60.876730000000002</v>
      </c>
      <c r="P22">
        <v>144.84432899999999</v>
      </c>
      <c r="Q22">
        <v>10.927039000000001</v>
      </c>
      <c r="R22">
        <v>43.366328000000003</v>
      </c>
      <c r="S22">
        <v>26.690964000000001</v>
      </c>
      <c r="T22">
        <v>2.984013</v>
      </c>
      <c r="U22">
        <v>404.40618899999998</v>
      </c>
      <c r="V22">
        <v>20.086559999999999</v>
      </c>
      <c r="W22">
        <v>44.807592</v>
      </c>
      <c r="X22">
        <v>142.60318100000001</v>
      </c>
      <c r="Y22">
        <v>0</v>
      </c>
      <c r="Z22">
        <v>0</v>
      </c>
      <c r="AA22">
        <v>13.503382999999999</v>
      </c>
      <c r="AB22">
        <v>31.22419</v>
      </c>
      <c r="AC22">
        <v>22.401762999999999</v>
      </c>
      <c r="AD22">
        <v>0</v>
      </c>
      <c r="AE22">
        <v>38.097124999999998</v>
      </c>
      <c r="AF22">
        <v>20.038889000000001</v>
      </c>
      <c r="AG22">
        <v>50.090865000000001</v>
      </c>
      <c r="AH22">
        <v>23.674143999999998</v>
      </c>
      <c r="AI22">
        <v>0</v>
      </c>
      <c r="AJ22">
        <v>0</v>
      </c>
      <c r="AK22">
        <v>32.748336999999999</v>
      </c>
      <c r="AL22">
        <v>74.061464000000001</v>
      </c>
      <c r="AM22">
        <v>18.155756</v>
      </c>
      <c r="AN22">
        <v>0.75292599999999998</v>
      </c>
      <c r="AO22">
        <v>0</v>
      </c>
      <c r="AP22">
        <v>0.61853100000000005</v>
      </c>
      <c r="AQ22">
        <v>35.319242000000003</v>
      </c>
      <c r="AR22">
        <v>38.380780999999999</v>
      </c>
      <c r="AS22">
        <v>30.862748</v>
      </c>
      <c r="AT22">
        <v>19.314039000000001</v>
      </c>
      <c r="AU22">
        <v>0</v>
      </c>
      <c r="AV22">
        <v>0</v>
      </c>
      <c r="AW22">
        <v>0</v>
      </c>
      <c r="AX22">
        <v>0</v>
      </c>
      <c r="AY22">
        <v>5.305275</v>
      </c>
      <c r="AZ22">
        <v>0</v>
      </c>
      <c r="BA22">
        <v>0.90722100000000006</v>
      </c>
      <c r="BB22">
        <v>5.1743069999999998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2215.6072479999998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383.95304900000002</v>
      </c>
      <c r="L23">
        <v>291.32049799999999</v>
      </c>
      <c r="M23">
        <v>93.726923999999997</v>
      </c>
      <c r="N23">
        <v>120.113766</v>
      </c>
      <c r="O23">
        <v>60.876730000000002</v>
      </c>
      <c r="P23">
        <v>144.84432899999999</v>
      </c>
      <c r="Q23">
        <v>10.833029</v>
      </c>
      <c r="R23">
        <v>43.366328000000003</v>
      </c>
      <c r="S23">
        <v>23.219581000000002</v>
      </c>
      <c r="T23">
        <v>2.984013</v>
      </c>
      <c r="U23">
        <v>404.40618899999998</v>
      </c>
      <c r="V23">
        <v>20.087595</v>
      </c>
      <c r="W23">
        <v>44.807592</v>
      </c>
      <c r="X23">
        <v>142.60318100000001</v>
      </c>
      <c r="Y23">
        <v>0</v>
      </c>
      <c r="Z23">
        <v>0</v>
      </c>
      <c r="AA23">
        <v>13.503382999999999</v>
      </c>
      <c r="AB23">
        <v>31.22419</v>
      </c>
      <c r="AC23">
        <v>22.401762999999999</v>
      </c>
      <c r="AD23">
        <v>0</v>
      </c>
      <c r="AE23">
        <v>38.097124999999998</v>
      </c>
      <c r="AF23">
        <v>20.038889000000001</v>
      </c>
      <c r="AG23">
        <v>50.090865000000001</v>
      </c>
      <c r="AH23">
        <v>23.674143999999998</v>
      </c>
      <c r="AI23">
        <v>0</v>
      </c>
      <c r="AJ23">
        <v>0</v>
      </c>
      <c r="AK23">
        <v>32.748336999999999</v>
      </c>
      <c r="AL23">
        <v>74.061464000000001</v>
      </c>
      <c r="AM23">
        <v>18.155756</v>
      </c>
      <c r="AN23">
        <v>0.75292599999999998</v>
      </c>
      <c r="AO23">
        <v>0</v>
      </c>
      <c r="AP23">
        <v>0.37111899999999998</v>
      </c>
      <c r="AQ23">
        <v>35.319242000000003</v>
      </c>
      <c r="AR23">
        <v>34.116250000000001</v>
      </c>
      <c r="AS23">
        <v>30.862748</v>
      </c>
      <c r="AT23">
        <v>19.314039000000001</v>
      </c>
      <c r="AU23">
        <v>0</v>
      </c>
      <c r="AV23">
        <v>0</v>
      </c>
      <c r="AW23">
        <v>0</v>
      </c>
      <c r="AX23">
        <v>0</v>
      </c>
      <c r="AY23">
        <v>5.305275</v>
      </c>
      <c r="AZ23">
        <v>0</v>
      </c>
      <c r="BA23">
        <v>0.90722100000000006</v>
      </c>
      <c r="BB23">
        <v>5.1743069999999998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2243.2618470000002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383.95304900000002</v>
      </c>
      <c r="L24">
        <v>358.91949799999998</v>
      </c>
      <c r="M24">
        <v>93.726923999999997</v>
      </c>
      <c r="N24">
        <v>120.113766</v>
      </c>
      <c r="O24">
        <v>60.876730000000002</v>
      </c>
      <c r="P24">
        <v>144.84432899999999</v>
      </c>
      <c r="Q24">
        <v>10.833029</v>
      </c>
      <c r="R24">
        <v>37.762829000000004</v>
      </c>
      <c r="S24">
        <v>23.219581000000002</v>
      </c>
      <c r="T24">
        <v>2.984013</v>
      </c>
      <c r="U24">
        <v>404.40618899999998</v>
      </c>
      <c r="V24">
        <v>20.087595</v>
      </c>
      <c r="W24">
        <v>44.807592</v>
      </c>
      <c r="X24">
        <v>142.60318100000001</v>
      </c>
      <c r="Y24">
        <v>0</v>
      </c>
      <c r="Z24">
        <v>0</v>
      </c>
      <c r="AA24">
        <v>13.503382999999999</v>
      </c>
      <c r="AB24">
        <v>31.22419</v>
      </c>
      <c r="AC24">
        <v>22.401762999999999</v>
      </c>
      <c r="AD24">
        <v>0</v>
      </c>
      <c r="AE24">
        <v>38.097124999999998</v>
      </c>
      <c r="AF24">
        <v>20.038889000000001</v>
      </c>
      <c r="AG24">
        <v>50.090865000000001</v>
      </c>
      <c r="AH24">
        <v>23.674143999999998</v>
      </c>
      <c r="AI24">
        <v>3.683535</v>
      </c>
      <c r="AJ24">
        <v>0</v>
      </c>
      <c r="AK24">
        <v>32.748336999999999</v>
      </c>
      <c r="AL24">
        <v>74.061464000000001</v>
      </c>
      <c r="AM24">
        <v>18.155756</v>
      </c>
      <c r="AN24">
        <v>0.75292599999999998</v>
      </c>
      <c r="AO24">
        <v>0</v>
      </c>
      <c r="AP24">
        <v>0.37111899999999998</v>
      </c>
      <c r="AQ24">
        <v>35.319242000000003</v>
      </c>
      <c r="AR24">
        <v>34.116250000000001</v>
      </c>
      <c r="AS24">
        <v>30.862748</v>
      </c>
      <c r="AT24">
        <v>19.314039000000001</v>
      </c>
      <c r="AU24">
        <v>0</v>
      </c>
      <c r="AV24">
        <v>0</v>
      </c>
      <c r="AW24">
        <v>0</v>
      </c>
      <c r="AX24">
        <v>0</v>
      </c>
      <c r="AY24">
        <v>5.305275</v>
      </c>
      <c r="AZ24">
        <v>0</v>
      </c>
      <c r="BA24">
        <v>0.90722100000000006</v>
      </c>
      <c r="BB24">
        <v>5.1743069999999998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2308.9408830000002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383.95304900000002</v>
      </c>
      <c r="L25">
        <v>424.58709800000003</v>
      </c>
      <c r="M25">
        <v>93.726923999999997</v>
      </c>
      <c r="N25">
        <v>120.113766</v>
      </c>
      <c r="O25">
        <v>60.876730000000002</v>
      </c>
      <c r="P25">
        <v>144.84432899999999</v>
      </c>
      <c r="Q25">
        <v>10.833029</v>
      </c>
      <c r="R25">
        <v>43.366328000000003</v>
      </c>
      <c r="S25">
        <v>25.784472000000001</v>
      </c>
      <c r="T25">
        <v>2.984013</v>
      </c>
      <c r="U25">
        <v>404.40618899999998</v>
      </c>
      <c r="V25">
        <v>20.087595</v>
      </c>
      <c r="W25">
        <v>44.807592</v>
      </c>
      <c r="X25">
        <v>142.60318100000001</v>
      </c>
      <c r="Y25">
        <v>0</v>
      </c>
      <c r="Z25">
        <v>0</v>
      </c>
      <c r="AA25">
        <v>13.503382999999999</v>
      </c>
      <c r="AB25">
        <v>31.22419</v>
      </c>
      <c r="AC25">
        <v>33.636541000000001</v>
      </c>
      <c r="AD25">
        <v>10.486395</v>
      </c>
      <c r="AE25">
        <v>38.097124999999998</v>
      </c>
      <c r="AF25">
        <v>20.038889000000001</v>
      </c>
      <c r="AG25">
        <v>50.090865000000001</v>
      </c>
      <c r="AH25">
        <v>23.674143999999998</v>
      </c>
      <c r="AI25">
        <v>3.683535</v>
      </c>
      <c r="AJ25">
        <v>0</v>
      </c>
      <c r="AK25">
        <v>32.748336999999999</v>
      </c>
      <c r="AL25">
        <v>74.061464000000001</v>
      </c>
      <c r="AM25">
        <v>18.155756</v>
      </c>
      <c r="AN25">
        <v>0.75292599999999998</v>
      </c>
      <c r="AO25">
        <v>0</v>
      </c>
      <c r="AP25">
        <v>0.37111899999999998</v>
      </c>
      <c r="AQ25">
        <v>35.319242000000003</v>
      </c>
      <c r="AR25">
        <v>34.116250000000001</v>
      </c>
      <c r="AS25">
        <v>30.862748</v>
      </c>
      <c r="AT25">
        <v>19.314039000000001</v>
      </c>
      <c r="AU25">
        <v>0</v>
      </c>
      <c r="AV25">
        <v>0</v>
      </c>
      <c r="AW25">
        <v>0</v>
      </c>
      <c r="AX25">
        <v>0</v>
      </c>
      <c r="AY25">
        <v>5.305275</v>
      </c>
      <c r="AZ25">
        <v>0</v>
      </c>
      <c r="BA25">
        <v>0.90722100000000006</v>
      </c>
      <c r="BB25">
        <v>5.1743069999999998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2404.4980460000002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383.95304900000002</v>
      </c>
      <c r="L26">
        <v>424.58709800000003</v>
      </c>
      <c r="M26">
        <v>93.726923999999997</v>
      </c>
      <c r="N26">
        <v>120.113766</v>
      </c>
      <c r="O26">
        <v>60.876730000000002</v>
      </c>
      <c r="P26">
        <v>144.84432899999999</v>
      </c>
      <c r="Q26">
        <v>10.833029</v>
      </c>
      <c r="R26">
        <v>43.366328000000003</v>
      </c>
      <c r="S26">
        <v>26.690964000000001</v>
      </c>
      <c r="T26">
        <v>2.984013</v>
      </c>
      <c r="U26">
        <v>404.40618899999998</v>
      </c>
      <c r="V26">
        <v>20.087595</v>
      </c>
      <c r="W26">
        <v>44.807592</v>
      </c>
      <c r="X26">
        <v>142.60318100000001</v>
      </c>
      <c r="Y26">
        <v>0</v>
      </c>
      <c r="Z26">
        <v>0</v>
      </c>
      <c r="AA26">
        <v>27.083055999999999</v>
      </c>
      <c r="AB26">
        <v>31.22419</v>
      </c>
      <c r="AC26">
        <v>33.636541000000001</v>
      </c>
      <c r="AD26">
        <v>10.486395</v>
      </c>
      <c r="AE26">
        <v>38.097124999999998</v>
      </c>
      <c r="AF26">
        <v>20.038889000000001</v>
      </c>
      <c r="AG26">
        <v>50.090865000000001</v>
      </c>
      <c r="AH26">
        <v>23.674143999999998</v>
      </c>
      <c r="AI26">
        <v>3.683535</v>
      </c>
      <c r="AJ26">
        <v>0</v>
      </c>
      <c r="AK26">
        <v>32.748336999999999</v>
      </c>
      <c r="AL26">
        <v>74.061464000000001</v>
      </c>
      <c r="AM26">
        <v>18.155756</v>
      </c>
      <c r="AN26">
        <v>0.75292599999999998</v>
      </c>
      <c r="AO26">
        <v>0</v>
      </c>
      <c r="AP26">
        <v>0.37111899999999998</v>
      </c>
      <c r="AQ26">
        <v>35.319242000000003</v>
      </c>
      <c r="AR26">
        <v>34.116250000000001</v>
      </c>
      <c r="AS26">
        <v>30.862748</v>
      </c>
      <c r="AT26">
        <v>19.314039000000001</v>
      </c>
      <c r="AU26">
        <v>0</v>
      </c>
      <c r="AV26">
        <v>0</v>
      </c>
      <c r="AW26">
        <v>0</v>
      </c>
      <c r="AX26">
        <v>0</v>
      </c>
      <c r="AY26">
        <v>5.305275</v>
      </c>
      <c r="AZ26">
        <v>0</v>
      </c>
      <c r="BA26">
        <v>0.90722100000000006</v>
      </c>
      <c r="BB26">
        <v>5.1743069999999998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2418.984211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383.95304900000002</v>
      </c>
      <c r="L27">
        <v>516.07937900000002</v>
      </c>
      <c r="M27">
        <v>93.726923999999997</v>
      </c>
      <c r="N27">
        <v>120.113766</v>
      </c>
      <c r="O27">
        <v>60.876730000000002</v>
      </c>
      <c r="P27">
        <v>144.84432899999999</v>
      </c>
      <c r="Q27">
        <v>10.927039000000001</v>
      </c>
      <c r="R27">
        <v>43.366328000000003</v>
      </c>
      <c r="S27">
        <v>26.690964000000001</v>
      </c>
      <c r="T27">
        <v>2.984013</v>
      </c>
      <c r="U27">
        <v>404.40618899999998</v>
      </c>
      <c r="V27">
        <v>20.087595</v>
      </c>
      <c r="W27">
        <v>44.807592</v>
      </c>
      <c r="X27">
        <v>143.214688</v>
      </c>
      <c r="Y27">
        <v>0</v>
      </c>
      <c r="Z27">
        <v>0</v>
      </c>
      <c r="AA27">
        <v>27.083055999999999</v>
      </c>
      <c r="AB27">
        <v>46.836283999999999</v>
      </c>
      <c r="AC27">
        <v>33.636541000000001</v>
      </c>
      <c r="AD27">
        <v>10.486395</v>
      </c>
      <c r="AE27">
        <v>38.097124999999998</v>
      </c>
      <c r="AF27">
        <v>20.038889000000001</v>
      </c>
      <c r="AG27">
        <v>50.090865000000001</v>
      </c>
      <c r="AH27">
        <v>23.674143999999998</v>
      </c>
      <c r="AI27">
        <v>3.683535</v>
      </c>
      <c r="AJ27">
        <v>0</v>
      </c>
      <c r="AK27">
        <v>32.748336999999999</v>
      </c>
      <c r="AL27">
        <v>74.061464000000001</v>
      </c>
      <c r="AM27">
        <v>18.155756</v>
      </c>
      <c r="AN27">
        <v>0.75292599999999998</v>
      </c>
      <c r="AO27">
        <v>0</v>
      </c>
      <c r="AP27">
        <v>0.37111899999999998</v>
      </c>
      <c r="AQ27">
        <v>35.319242000000003</v>
      </c>
      <c r="AR27">
        <v>38.380780999999999</v>
      </c>
      <c r="AS27">
        <v>30.862748</v>
      </c>
      <c r="AT27">
        <v>19.314039000000001</v>
      </c>
      <c r="AU27">
        <v>0</v>
      </c>
      <c r="AV27">
        <v>0</v>
      </c>
      <c r="AW27">
        <v>0</v>
      </c>
      <c r="AX27">
        <v>0</v>
      </c>
      <c r="AY27">
        <v>5.305275</v>
      </c>
      <c r="AZ27">
        <v>0</v>
      </c>
      <c r="BA27">
        <v>0.90722100000000006</v>
      </c>
      <c r="BB27">
        <v>5.1743069999999998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2531.0586339999995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383.95304900000002</v>
      </c>
      <c r="L28">
        <v>541.43679799999995</v>
      </c>
      <c r="M28">
        <v>93.726923999999997</v>
      </c>
      <c r="N28">
        <v>120.113766</v>
      </c>
      <c r="O28">
        <v>60.876730000000002</v>
      </c>
      <c r="P28">
        <v>144.84432899999999</v>
      </c>
      <c r="Q28">
        <v>10.927039000000001</v>
      </c>
      <c r="R28">
        <v>43.366328000000003</v>
      </c>
      <c r="S28">
        <v>26.690964000000001</v>
      </c>
      <c r="T28">
        <v>2.984013</v>
      </c>
      <c r="U28">
        <v>404.40618899999998</v>
      </c>
      <c r="V28">
        <v>20.087595</v>
      </c>
      <c r="W28">
        <v>44.807592</v>
      </c>
      <c r="X28">
        <v>143.21560400000001</v>
      </c>
      <c r="Y28">
        <v>0</v>
      </c>
      <c r="Z28">
        <v>0</v>
      </c>
      <c r="AA28">
        <v>27.083055999999999</v>
      </c>
      <c r="AB28">
        <v>46.836283999999999</v>
      </c>
      <c r="AC28">
        <v>33.636541000000001</v>
      </c>
      <c r="AD28">
        <v>10.486395</v>
      </c>
      <c r="AE28">
        <v>38.097124999999998</v>
      </c>
      <c r="AF28">
        <v>20.038889000000001</v>
      </c>
      <c r="AG28">
        <v>50.090865000000001</v>
      </c>
      <c r="AH28">
        <v>23.674143999999998</v>
      </c>
      <c r="AI28">
        <v>5.893656</v>
      </c>
      <c r="AJ28">
        <v>0</v>
      </c>
      <c r="AK28">
        <v>32.748336999999999</v>
      </c>
      <c r="AL28">
        <v>74.061464000000001</v>
      </c>
      <c r="AM28">
        <v>18.155756</v>
      </c>
      <c r="AN28">
        <v>0.75292599999999998</v>
      </c>
      <c r="AO28">
        <v>0</v>
      </c>
      <c r="AP28">
        <v>0.37111899999999998</v>
      </c>
      <c r="AQ28">
        <v>35.319242000000003</v>
      </c>
      <c r="AR28">
        <v>38.380780999999999</v>
      </c>
      <c r="AS28">
        <v>30.862748</v>
      </c>
      <c r="AT28">
        <v>19.314039000000001</v>
      </c>
      <c r="AU28">
        <v>0</v>
      </c>
      <c r="AV28">
        <v>0</v>
      </c>
      <c r="AW28">
        <v>0</v>
      </c>
      <c r="AX28">
        <v>0</v>
      </c>
      <c r="AY28">
        <v>5.305275</v>
      </c>
      <c r="AZ28">
        <v>0</v>
      </c>
      <c r="BA28">
        <v>0.90722100000000006</v>
      </c>
      <c r="BB28">
        <v>5.1743069999999998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2558.6270899999995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383.95304900000002</v>
      </c>
      <c r="L29">
        <v>560.75079800000003</v>
      </c>
      <c r="M29">
        <v>93.726923999999997</v>
      </c>
      <c r="N29">
        <v>120.113766</v>
      </c>
      <c r="O29">
        <v>60.876730000000002</v>
      </c>
      <c r="P29">
        <v>144.84432899999999</v>
      </c>
      <c r="Q29">
        <v>10.927039000000001</v>
      </c>
      <c r="R29">
        <v>43.366328000000003</v>
      </c>
      <c r="S29">
        <v>26.690964000000001</v>
      </c>
      <c r="T29">
        <v>2.984013</v>
      </c>
      <c r="U29">
        <v>404.40618899999998</v>
      </c>
      <c r="V29">
        <v>20.087595</v>
      </c>
      <c r="W29">
        <v>44.807592</v>
      </c>
      <c r="X29">
        <v>143.21560400000001</v>
      </c>
      <c r="Y29">
        <v>0</v>
      </c>
      <c r="Z29">
        <v>0</v>
      </c>
      <c r="AA29">
        <v>27.083055999999999</v>
      </c>
      <c r="AB29">
        <v>46.836283999999999</v>
      </c>
      <c r="AC29">
        <v>33.636541000000001</v>
      </c>
      <c r="AD29">
        <v>10.486395</v>
      </c>
      <c r="AE29">
        <v>38.097124999999998</v>
      </c>
      <c r="AF29">
        <v>20.038889000000001</v>
      </c>
      <c r="AG29">
        <v>50.090865000000001</v>
      </c>
      <c r="AH29">
        <v>23.674143999999998</v>
      </c>
      <c r="AI29">
        <v>37.849055999999997</v>
      </c>
      <c r="AJ29">
        <v>0</v>
      </c>
      <c r="AK29">
        <v>32.748336999999999</v>
      </c>
      <c r="AL29">
        <v>74.061464000000001</v>
      </c>
      <c r="AM29">
        <v>18.155756</v>
      </c>
      <c r="AN29">
        <v>0.75292599999999998</v>
      </c>
      <c r="AO29">
        <v>0</v>
      </c>
      <c r="AP29">
        <v>0.37111899999999998</v>
      </c>
      <c r="AQ29">
        <v>35.319242000000003</v>
      </c>
      <c r="AR29">
        <v>34.116250000000001</v>
      </c>
      <c r="AS29">
        <v>30.862748</v>
      </c>
      <c r="AT29">
        <v>19.314039000000001</v>
      </c>
      <c r="AU29">
        <v>0</v>
      </c>
      <c r="AV29">
        <v>0</v>
      </c>
      <c r="AW29">
        <v>0</v>
      </c>
      <c r="AX29">
        <v>0</v>
      </c>
      <c r="AY29">
        <v>5.305275</v>
      </c>
      <c r="AZ29">
        <v>0</v>
      </c>
      <c r="BA29">
        <v>0.90722100000000006</v>
      </c>
      <c r="BB29">
        <v>5.1743069999999998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2605.6319589999998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383.95304900000002</v>
      </c>
      <c r="L30">
        <v>560.75079800000003</v>
      </c>
      <c r="M30">
        <v>93.726923999999997</v>
      </c>
      <c r="N30">
        <v>120.113766</v>
      </c>
      <c r="O30">
        <v>60.876730000000002</v>
      </c>
      <c r="P30">
        <v>144.84432899999999</v>
      </c>
      <c r="Q30">
        <v>10.927039000000001</v>
      </c>
      <c r="R30">
        <v>43.366328000000003</v>
      </c>
      <c r="S30">
        <v>26.690964000000001</v>
      </c>
      <c r="T30">
        <v>2.984013</v>
      </c>
      <c r="U30">
        <v>404.40618899999998</v>
      </c>
      <c r="V30">
        <v>20.087595</v>
      </c>
      <c r="W30">
        <v>44.807592</v>
      </c>
      <c r="X30">
        <v>143.21560400000001</v>
      </c>
      <c r="Y30">
        <v>0</v>
      </c>
      <c r="Z30">
        <v>0</v>
      </c>
      <c r="AA30">
        <v>27.083055999999999</v>
      </c>
      <c r="AB30">
        <v>46.836283999999999</v>
      </c>
      <c r="AC30">
        <v>33.636541000000001</v>
      </c>
      <c r="AD30">
        <v>10.486395</v>
      </c>
      <c r="AE30">
        <v>38.097124999999998</v>
      </c>
      <c r="AF30">
        <v>20.038889000000001</v>
      </c>
      <c r="AG30">
        <v>50.090865000000001</v>
      </c>
      <c r="AH30">
        <v>23.674143999999998</v>
      </c>
      <c r="AI30">
        <v>37.849055999999997</v>
      </c>
      <c r="AJ30">
        <v>0</v>
      </c>
      <c r="AK30">
        <v>32.748336999999999</v>
      </c>
      <c r="AL30">
        <v>74.061464000000001</v>
      </c>
      <c r="AM30">
        <v>18.155756</v>
      </c>
      <c r="AN30">
        <v>0.75292599999999998</v>
      </c>
      <c r="AO30">
        <v>0</v>
      </c>
      <c r="AP30">
        <v>0.37111899999999998</v>
      </c>
      <c r="AQ30">
        <v>23.546161999999999</v>
      </c>
      <c r="AR30">
        <v>34.116250000000001</v>
      </c>
      <c r="AS30">
        <v>30.862748</v>
      </c>
      <c r="AT30">
        <v>19.314039000000001</v>
      </c>
      <c r="AU30">
        <v>0</v>
      </c>
      <c r="AV30">
        <v>0</v>
      </c>
      <c r="AW30">
        <v>0</v>
      </c>
      <c r="AX30">
        <v>0</v>
      </c>
      <c r="AY30">
        <v>5.305275</v>
      </c>
      <c r="AZ30">
        <v>0</v>
      </c>
      <c r="BA30">
        <v>0.90722100000000006</v>
      </c>
      <c r="BB30">
        <v>5.1743069999999998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2593.8588789999999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383.95304900000002</v>
      </c>
      <c r="L31">
        <v>495.08319799999998</v>
      </c>
      <c r="M31">
        <v>93.726923999999997</v>
      </c>
      <c r="N31">
        <v>120.113766</v>
      </c>
      <c r="O31">
        <v>60.876730000000002</v>
      </c>
      <c r="P31">
        <v>144.84432899999999</v>
      </c>
      <c r="Q31">
        <v>10.927039000000001</v>
      </c>
      <c r="R31">
        <v>43.366328000000003</v>
      </c>
      <c r="S31">
        <v>26.690964000000001</v>
      </c>
      <c r="T31">
        <v>2.984013</v>
      </c>
      <c r="U31">
        <v>404.40618899999998</v>
      </c>
      <c r="V31">
        <v>20.087595</v>
      </c>
      <c r="W31">
        <v>44.807592</v>
      </c>
      <c r="X31">
        <v>143.21560400000001</v>
      </c>
      <c r="Y31">
        <v>0</v>
      </c>
      <c r="Z31">
        <v>0</v>
      </c>
      <c r="AA31">
        <v>27.083055999999999</v>
      </c>
      <c r="AB31">
        <v>46.836283999999999</v>
      </c>
      <c r="AC31">
        <v>33.636541000000001</v>
      </c>
      <c r="AD31">
        <v>10.486395</v>
      </c>
      <c r="AE31">
        <v>38.097124999999998</v>
      </c>
      <c r="AF31">
        <v>20.038889000000001</v>
      </c>
      <c r="AG31">
        <v>50.090865000000001</v>
      </c>
      <c r="AH31">
        <v>23.674143999999998</v>
      </c>
      <c r="AI31">
        <v>37.849055999999997</v>
      </c>
      <c r="AJ31">
        <v>0</v>
      </c>
      <c r="AK31">
        <v>32.748336999999999</v>
      </c>
      <c r="AL31">
        <v>74.061464000000001</v>
      </c>
      <c r="AM31">
        <v>18.155756</v>
      </c>
      <c r="AN31">
        <v>0.75292599999999998</v>
      </c>
      <c r="AO31">
        <v>0</v>
      </c>
      <c r="AP31">
        <v>0.37111899999999998</v>
      </c>
      <c r="AQ31">
        <v>11.619185</v>
      </c>
      <c r="AR31">
        <v>34.116250000000001</v>
      </c>
      <c r="AS31">
        <v>30.862748</v>
      </c>
      <c r="AT31">
        <v>19.314039000000001</v>
      </c>
      <c r="AU31">
        <v>0</v>
      </c>
      <c r="AV31">
        <v>0</v>
      </c>
      <c r="AW31">
        <v>0</v>
      </c>
      <c r="AX31">
        <v>0</v>
      </c>
      <c r="AY31">
        <v>5.305275</v>
      </c>
      <c r="AZ31">
        <v>0</v>
      </c>
      <c r="BA31">
        <v>0.90722100000000006</v>
      </c>
      <c r="BB31">
        <v>5.1743069999999998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2516.2643019999996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383.95304900000002</v>
      </c>
      <c r="L32">
        <v>427.48419799999999</v>
      </c>
      <c r="M32">
        <v>93.726923999999997</v>
      </c>
      <c r="N32">
        <v>120.113766</v>
      </c>
      <c r="O32">
        <v>60.876730000000002</v>
      </c>
      <c r="P32">
        <v>144.84432899999999</v>
      </c>
      <c r="Q32">
        <v>10.927039000000001</v>
      </c>
      <c r="R32">
        <v>43.366328000000003</v>
      </c>
      <c r="S32">
        <v>26.690964000000001</v>
      </c>
      <c r="T32">
        <v>2.984013</v>
      </c>
      <c r="U32">
        <v>404.40618899999998</v>
      </c>
      <c r="V32">
        <v>20.087595</v>
      </c>
      <c r="W32">
        <v>44.807592</v>
      </c>
      <c r="X32">
        <v>143.21560400000001</v>
      </c>
      <c r="Y32">
        <v>0</v>
      </c>
      <c r="Z32">
        <v>0</v>
      </c>
      <c r="AA32">
        <v>27.083055999999999</v>
      </c>
      <c r="AB32">
        <v>46.836283999999999</v>
      </c>
      <c r="AC32">
        <v>33.636541000000001</v>
      </c>
      <c r="AD32">
        <v>10.486395</v>
      </c>
      <c r="AE32">
        <v>38.097124999999998</v>
      </c>
      <c r="AF32">
        <v>8.9061730000000008</v>
      </c>
      <c r="AG32">
        <v>50.090865000000001</v>
      </c>
      <c r="AH32">
        <v>23.674143999999998</v>
      </c>
      <c r="AI32">
        <v>37.849055999999997</v>
      </c>
      <c r="AJ32">
        <v>0</v>
      </c>
      <c r="AK32">
        <v>32.748336999999999</v>
      </c>
      <c r="AL32">
        <v>74.061464000000001</v>
      </c>
      <c r="AM32">
        <v>18.155756</v>
      </c>
      <c r="AN32">
        <v>0.75292599999999998</v>
      </c>
      <c r="AO32">
        <v>0</v>
      </c>
      <c r="AP32">
        <v>0.37111899999999998</v>
      </c>
      <c r="AQ32">
        <v>0</v>
      </c>
      <c r="AR32">
        <v>34.116250000000001</v>
      </c>
      <c r="AS32">
        <v>30.862748</v>
      </c>
      <c r="AT32">
        <v>19.314039000000001</v>
      </c>
      <c r="AU32">
        <v>0</v>
      </c>
      <c r="AV32">
        <v>0</v>
      </c>
      <c r="AW32">
        <v>0</v>
      </c>
      <c r="AX32">
        <v>0</v>
      </c>
      <c r="AY32">
        <v>5.305275</v>
      </c>
      <c r="AZ32">
        <v>0</v>
      </c>
      <c r="BA32">
        <v>0.90722100000000006</v>
      </c>
      <c r="BB32">
        <v>5.1743069999999998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2425.9134010000002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383.95304900000002</v>
      </c>
      <c r="L33">
        <v>372.43929800000001</v>
      </c>
      <c r="M33">
        <v>93.726923999999997</v>
      </c>
      <c r="N33">
        <v>120.113766</v>
      </c>
      <c r="O33">
        <v>60.876730000000002</v>
      </c>
      <c r="P33">
        <v>144.84432899999999</v>
      </c>
      <c r="Q33">
        <v>10.927039000000001</v>
      </c>
      <c r="R33">
        <v>43.366328000000003</v>
      </c>
      <c r="S33">
        <v>26.690964000000001</v>
      </c>
      <c r="T33">
        <v>2.984013</v>
      </c>
      <c r="U33">
        <v>404.40618899999998</v>
      </c>
      <c r="V33">
        <v>20.087595</v>
      </c>
      <c r="W33">
        <v>44.807592</v>
      </c>
      <c r="X33">
        <v>143.21560400000001</v>
      </c>
      <c r="Y33">
        <v>0</v>
      </c>
      <c r="Z33">
        <v>0</v>
      </c>
      <c r="AA33">
        <v>27.083055999999999</v>
      </c>
      <c r="AB33">
        <v>46.836283999999999</v>
      </c>
      <c r="AC33">
        <v>33.636541000000001</v>
      </c>
      <c r="AD33">
        <v>10.486395</v>
      </c>
      <c r="AE33">
        <v>38.097124999999998</v>
      </c>
      <c r="AF33">
        <v>8.9061730000000008</v>
      </c>
      <c r="AG33">
        <v>50.090865000000001</v>
      </c>
      <c r="AH33">
        <v>23.674143999999998</v>
      </c>
      <c r="AI33">
        <v>37.849055999999997</v>
      </c>
      <c r="AJ33">
        <v>0</v>
      </c>
      <c r="AK33">
        <v>32.748336999999999</v>
      </c>
      <c r="AL33">
        <v>74.061464000000001</v>
      </c>
      <c r="AM33">
        <v>18.155756</v>
      </c>
      <c r="AN33">
        <v>0.75292599999999998</v>
      </c>
      <c r="AO33">
        <v>0</v>
      </c>
      <c r="AP33">
        <v>0.37111899999999998</v>
      </c>
      <c r="AQ33">
        <v>0</v>
      </c>
      <c r="AR33">
        <v>38.380780999999999</v>
      </c>
      <c r="AS33">
        <v>29.319610999999998</v>
      </c>
      <c r="AT33">
        <v>19.314039000000001</v>
      </c>
      <c r="AU33">
        <v>0</v>
      </c>
      <c r="AV33">
        <v>0</v>
      </c>
      <c r="AW33">
        <v>0</v>
      </c>
      <c r="AX33">
        <v>0</v>
      </c>
      <c r="AY33">
        <v>5.305275</v>
      </c>
      <c r="AZ33">
        <v>0</v>
      </c>
      <c r="BA33">
        <v>0.90722100000000006</v>
      </c>
      <c r="BB33">
        <v>5.1743069999999998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2373.5898949999996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383.95304900000002</v>
      </c>
      <c r="L34">
        <v>372.43929800000001</v>
      </c>
      <c r="M34">
        <v>93.726923999999997</v>
      </c>
      <c r="N34">
        <v>120.113766</v>
      </c>
      <c r="O34">
        <v>60.876730000000002</v>
      </c>
      <c r="P34">
        <v>144.84432899999999</v>
      </c>
      <c r="Q34">
        <v>10.927039000000001</v>
      </c>
      <c r="R34">
        <v>43.366328000000003</v>
      </c>
      <c r="S34">
        <v>26.690964000000001</v>
      </c>
      <c r="T34">
        <v>2.984013</v>
      </c>
      <c r="U34">
        <v>404.40618899999998</v>
      </c>
      <c r="V34">
        <v>20.087595</v>
      </c>
      <c r="W34">
        <v>44.807592</v>
      </c>
      <c r="X34">
        <v>143.21560400000001</v>
      </c>
      <c r="Y34">
        <v>0</v>
      </c>
      <c r="Z34">
        <v>0</v>
      </c>
      <c r="AA34">
        <v>27.083055999999999</v>
      </c>
      <c r="AB34">
        <v>46.836283999999999</v>
      </c>
      <c r="AC34">
        <v>33.636541000000001</v>
      </c>
      <c r="AD34">
        <v>0</v>
      </c>
      <c r="AE34">
        <v>38.097124999999998</v>
      </c>
      <c r="AF34">
        <v>8.9061730000000008</v>
      </c>
      <c r="AG34">
        <v>50.090865000000001</v>
      </c>
      <c r="AH34">
        <v>2.1521949999999999</v>
      </c>
      <c r="AI34">
        <v>37.849055999999997</v>
      </c>
      <c r="AJ34">
        <v>0</v>
      </c>
      <c r="AK34">
        <v>32.748336999999999</v>
      </c>
      <c r="AL34">
        <v>74.061464000000001</v>
      </c>
      <c r="AM34">
        <v>18.155756</v>
      </c>
      <c r="AN34">
        <v>0.75292599999999998</v>
      </c>
      <c r="AO34">
        <v>0</v>
      </c>
      <c r="AP34">
        <v>0.37111899999999998</v>
      </c>
      <c r="AQ34">
        <v>0</v>
      </c>
      <c r="AR34">
        <v>38.380780999999999</v>
      </c>
      <c r="AS34">
        <v>29.319610999999998</v>
      </c>
      <c r="AT34">
        <v>19.314039000000001</v>
      </c>
      <c r="AU34">
        <v>0</v>
      </c>
      <c r="AV34">
        <v>0</v>
      </c>
      <c r="AW34">
        <v>0</v>
      </c>
      <c r="AX34">
        <v>0</v>
      </c>
      <c r="AY34">
        <v>5.305275</v>
      </c>
      <c r="AZ34">
        <v>0</v>
      </c>
      <c r="BA34">
        <v>8.9234999999999995E-2</v>
      </c>
      <c r="BB34">
        <v>5.1743069999999998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2340.7635649999997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381.227329</v>
      </c>
      <c r="L35">
        <v>255.589598</v>
      </c>
      <c r="M35">
        <v>93.726923999999997</v>
      </c>
      <c r="N35">
        <v>120.113766</v>
      </c>
      <c r="O35">
        <v>60.876730000000002</v>
      </c>
      <c r="P35">
        <v>144.84432899999999</v>
      </c>
      <c r="Q35">
        <v>10.927039000000001</v>
      </c>
      <c r="R35">
        <v>43.366328000000003</v>
      </c>
      <c r="S35">
        <v>26.690964000000001</v>
      </c>
      <c r="T35">
        <v>2.984013</v>
      </c>
      <c r="U35">
        <v>404.40618899999998</v>
      </c>
      <c r="V35">
        <v>20.087595</v>
      </c>
      <c r="W35">
        <v>44.807592</v>
      </c>
      <c r="X35">
        <v>143.21560400000001</v>
      </c>
      <c r="Y35">
        <v>0</v>
      </c>
      <c r="Z35">
        <v>0</v>
      </c>
      <c r="AA35">
        <v>27.083055999999999</v>
      </c>
      <c r="AB35">
        <v>46.836283999999999</v>
      </c>
      <c r="AC35">
        <v>33.636541000000001</v>
      </c>
      <c r="AD35">
        <v>0</v>
      </c>
      <c r="AE35">
        <v>38.097124999999998</v>
      </c>
      <c r="AF35">
        <v>8.9061730000000008</v>
      </c>
      <c r="AG35">
        <v>50.090865000000001</v>
      </c>
      <c r="AH35">
        <v>0</v>
      </c>
      <c r="AI35">
        <v>5.893656</v>
      </c>
      <c r="AJ35">
        <v>0</v>
      </c>
      <c r="AK35">
        <v>32.748336999999999</v>
      </c>
      <c r="AL35">
        <v>74.061464000000001</v>
      </c>
      <c r="AM35">
        <v>18.155756</v>
      </c>
      <c r="AN35">
        <v>0.75292599999999998</v>
      </c>
      <c r="AO35">
        <v>0</v>
      </c>
      <c r="AP35">
        <v>0</v>
      </c>
      <c r="AQ35">
        <v>0</v>
      </c>
      <c r="AR35">
        <v>34.116250000000001</v>
      </c>
      <c r="AS35">
        <v>29.319610999999998</v>
      </c>
      <c r="AT35">
        <v>19.314039000000001</v>
      </c>
      <c r="AU35">
        <v>0</v>
      </c>
      <c r="AV35">
        <v>0</v>
      </c>
      <c r="AW35">
        <v>0</v>
      </c>
      <c r="AX35">
        <v>0</v>
      </c>
      <c r="AY35">
        <v>5.305275</v>
      </c>
      <c r="AZ35">
        <v>0</v>
      </c>
      <c r="BA35">
        <v>0</v>
      </c>
      <c r="BB35">
        <v>5.1743069999999998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2182.355665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381.227329</v>
      </c>
      <c r="L36">
        <v>255.589598</v>
      </c>
      <c r="M36">
        <v>93.726923999999997</v>
      </c>
      <c r="N36">
        <v>120.113766</v>
      </c>
      <c r="O36">
        <v>60.876730000000002</v>
      </c>
      <c r="P36">
        <v>144.84432899999999</v>
      </c>
      <c r="Q36">
        <v>10.927039000000001</v>
      </c>
      <c r="R36">
        <v>43.366328000000003</v>
      </c>
      <c r="S36">
        <v>26.690964000000001</v>
      </c>
      <c r="T36">
        <v>2.984013</v>
      </c>
      <c r="U36">
        <v>404.40618899999998</v>
      </c>
      <c r="V36">
        <v>20.087595</v>
      </c>
      <c r="W36">
        <v>44.807592</v>
      </c>
      <c r="X36">
        <v>143.21560400000001</v>
      </c>
      <c r="Y36">
        <v>0</v>
      </c>
      <c r="Z36">
        <v>0</v>
      </c>
      <c r="AA36">
        <v>27.083055999999999</v>
      </c>
      <c r="AB36">
        <v>46.836283999999999</v>
      </c>
      <c r="AC36">
        <v>33.636541000000001</v>
      </c>
      <c r="AD36">
        <v>0</v>
      </c>
      <c r="AE36">
        <v>38.097124999999998</v>
      </c>
      <c r="AF36">
        <v>8.9061730000000008</v>
      </c>
      <c r="AG36">
        <v>50.090865000000001</v>
      </c>
      <c r="AH36">
        <v>0</v>
      </c>
      <c r="AI36">
        <v>3.683535</v>
      </c>
      <c r="AJ36">
        <v>0</v>
      </c>
      <c r="AK36">
        <v>32.748336999999999</v>
      </c>
      <c r="AL36">
        <v>74.061464000000001</v>
      </c>
      <c r="AM36">
        <v>18.155756</v>
      </c>
      <c r="AN36">
        <v>0.75292599999999998</v>
      </c>
      <c r="AO36">
        <v>0</v>
      </c>
      <c r="AP36">
        <v>0</v>
      </c>
      <c r="AQ36">
        <v>0</v>
      </c>
      <c r="AR36">
        <v>34.116250000000001</v>
      </c>
      <c r="AS36">
        <v>29.319610999999998</v>
      </c>
      <c r="AT36">
        <v>19.314039000000001</v>
      </c>
      <c r="AU36">
        <v>0</v>
      </c>
      <c r="AV36">
        <v>0</v>
      </c>
      <c r="AW36">
        <v>0</v>
      </c>
      <c r="AX36">
        <v>0</v>
      </c>
      <c r="AY36">
        <v>5.305275</v>
      </c>
      <c r="AZ36">
        <v>0</v>
      </c>
      <c r="BA36">
        <v>0</v>
      </c>
      <c r="BB36">
        <v>5.1743069999999998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2180.145544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381.227329</v>
      </c>
      <c r="L37">
        <v>255.589598</v>
      </c>
      <c r="M37">
        <v>93.726923999999997</v>
      </c>
      <c r="N37">
        <v>120.113766</v>
      </c>
      <c r="O37">
        <v>60.876730000000002</v>
      </c>
      <c r="P37">
        <v>144.84432899999999</v>
      </c>
      <c r="Q37">
        <v>10.927039000000001</v>
      </c>
      <c r="R37">
        <v>43.366328000000003</v>
      </c>
      <c r="S37">
        <v>26.690964000000001</v>
      </c>
      <c r="T37">
        <v>2.984013</v>
      </c>
      <c r="U37">
        <v>404.40618899999998</v>
      </c>
      <c r="V37">
        <v>20.087595</v>
      </c>
      <c r="W37">
        <v>44.807592</v>
      </c>
      <c r="X37">
        <v>143.21560400000001</v>
      </c>
      <c r="Y37">
        <v>0</v>
      </c>
      <c r="Z37">
        <v>0</v>
      </c>
      <c r="AA37">
        <v>27.083055999999999</v>
      </c>
      <c r="AB37">
        <v>46.836283999999999</v>
      </c>
      <c r="AC37">
        <v>33.636541000000001</v>
      </c>
      <c r="AD37">
        <v>0</v>
      </c>
      <c r="AE37">
        <v>38.097124999999998</v>
      </c>
      <c r="AF37">
        <v>8.9061730000000008</v>
      </c>
      <c r="AG37">
        <v>50.090865000000001</v>
      </c>
      <c r="AH37">
        <v>0</v>
      </c>
      <c r="AI37">
        <v>0</v>
      </c>
      <c r="AJ37">
        <v>0</v>
      </c>
      <c r="AK37">
        <v>32.748336999999999</v>
      </c>
      <c r="AL37">
        <v>74.061464000000001</v>
      </c>
      <c r="AM37">
        <v>18.155756</v>
      </c>
      <c r="AN37">
        <v>0.75292599999999998</v>
      </c>
      <c r="AO37">
        <v>0</v>
      </c>
      <c r="AP37">
        <v>0</v>
      </c>
      <c r="AQ37">
        <v>0</v>
      </c>
      <c r="AR37">
        <v>34.116250000000001</v>
      </c>
      <c r="AS37">
        <v>29.319610999999998</v>
      </c>
      <c r="AT37">
        <v>19.314039000000001</v>
      </c>
      <c r="AU37">
        <v>0</v>
      </c>
      <c r="AV37">
        <v>0</v>
      </c>
      <c r="AW37">
        <v>0</v>
      </c>
      <c r="AX37">
        <v>0</v>
      </c>
      <c r="AY37">
        <v>5.305275</v>
      </c>
      <c r="AZ37">
        <v>0</v>
      </c>
      <c r="BA37">
        <v>0</v>
      </c>
      <c r="BB37">
        <v>5.1743069999999998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2176.4620089999999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381.227329</v>
      </c>
      <c r="L38">
        <v>255.589598</v>
      </c>
      <c r="M38">
        <v>93.726923999999997</v>
      </c>
      <c r="N38">
        <v>120.113766</v>
      </c>
      <c r="O38">
        <v>60.876730000000002</v>
      </c>
      <c r="P38">
        <v>144.84432899999999</v>
      </c>
      <c r="Q38">
        <v>10.927039000000001</v>
      </c>
      <c r="R38">
        <v>43.366328000000003</v>
      </c>
      <c r="S38">
        <v>26.690964000000001</v>
      </c>
      <c r="T38">
        <v>2.984013</v>
      </c>
      <c r="U38">
        <v>404.40618899999998</v>
      </c>
      <c r="V38">
        <v>20.087595</v>
      </c>
      <c r="W38">
        <v>44.807592</v>
      </c>
      <c r="X38">
        <v>143.21560400000001</v>
      </c>
      <c r="Y38">
        <v>0</v>
      </c>
      <c r="Z38">
        <v>0</v>
      </c>
      <c r="AA38">
        <v>27.083055999999999</v>
      </c>
      <c r="AB38">
        <v>46.836283999999999</v>
      </c>
      <c r="AC38">
        <v>33.636541000000001</v>
      </c>
      <c r="AD38">
        <v>0</v>
      </c>
      <c r="AE38">
        <v>38.097124999999998</v>
      </c>
      <c r="AF38">
        <v>8.9061730000000008</v>
      </c>
      <c r="AG38">
        <v>50.090865000000001</v>
      </c>
      <c r="AH38">
        <v>0</v>
      </c>
      <c r="AI38">
        <v>0</v>
      </c>
      <c r="AJ38">
        <v>0</v>
      </c>
      <c r="AK38">
        <v>32.748336999999999</v>
      </c>
      <c r="AL38">
        <v>74.061464000000001</v>
      </c>
      <c r="AM38">
        <v>18.155756</v>
      </c>
      <c r="AN38">
        <v>0.75292599999999998</v>
      </c>
      <c r="AO38">
        <v>0</v>
      </c>
      <c r="AP38">
        <v>0</v>
      </c>
      <c r="AQ38">
        <v>0</v>
      </c>
      <c r="AR38">
        <v>34.116250000000001</v>
      </c>
      <c r="AS38">
        <v>29.319610999999998</v>
      </c>
      <c r="AT38">
        <v>19.314039000000001</v>
      </c>
      <c r="AU38">
        <v>0</v>
      </c>
      <c r="AV38">
        <v>0</v>
      </c>
      <c r="AW38">
        <v>0</v>
      </c>
      <c r="AX38">
        <v>0</v>
      </c>
      <c r="AY38">
        <v>5.305275</v>
      </c>
      <c r="AZ38">
        <v>0</v>
      </c>
      <c r="BA38">
        <v>0</v>
      </c>
      <c r="BB38">
        <v>5.1743069999999998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2176.4620089999999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381.227329</v>
      </c>
      <c r="L39">
        <v>255.589598</v>
      </c>
      <c r="M39">
        <v>93.726923999999997</v>
      </c>
      <c r="N39">
        <v>120.113766</v>
      </c>
      <c r="O39">
        <v>60.876730000000002</v>
      </c>
      <c r="P39">
        <v>144.84432899999999</v>
      </c>
      <c r="Q39">
        <v>10.927039000000001</v>
      </c>
      <c r="R39">
        <v>43.366328000000003</v>
      </c>
      <c r="S39">
        <v>26.690964000000001</v>
      </c>
      <c r="T39">
        <v>2.984013</v>
      </c>
      <c r="U39">
        <v>404.40618899999998</v>
      </c>
      <c r="V39">
        <v>20.087595</v>
      </c>
      <c r="W39">
        <v>44.807592</v>
      </c>
      <c r="X39">
        <v>143.21560400000001</v>
      </c>
      <c r="Y39">
        <v>0</v>
      </c>
      <c r="Z39">
        <v>0</v>
      </c>
      <c r="AA39">
        <v>27.083055999999999</v>
      </c>
      <c r="AB39">
        <v>46.836283999999999</v>
      </c>
      <c r="AC39">
        <v>33.636541000000001</v>
      </c>
      <c r="AD39">
        <v>0</v>
      </c>
      <c r="AE39">
        <v>38.097124999999998</v>
      </c>
      <c r="AF39">
        <v>8.9061730000000008</v>
      </c>
      <c r="AG39">
        <v>50.090865000000001</v>
      </c>
      <c r="AH39">
        <v>0</v>
      </c>
      <c r="AI39">
        <v>0</v>
      </c>
      <c r="AJ39">
        <v>0</v>
      </c>
      <c r="AK39">
        <v>32.748336999999999</v>
      </c>
      <c r="AL39">
        <v>74.061464000000001</v>
      </c>
      <c r="AM39">
        <v>18.155756</v>
      </c>
      <c r="AN39">
        <v>0.75292599999999998</v>
      </c>
      <c r="AO39">
        <v>0</v>
      </c>
      <c r="AP39">
        <v>6.4327209999999999</v>
      </c>
      <c r="AQ39">
        <v>0</v>
      </c>
      <c r="AR39">
        <v>38.380780999999999</v>
      </c>
      <c r="AS39">
        <v>29.319610999999998</v>
      </c>
      <c r="AT39">
        <v>19.314039000000001</v>
      </c>
      <c r="AU39">
        <v>0</v>
      </c>
      <c r="AV39">
        <v>0</v>
      </c>
      <c r="AW39">
        <v>0</v>
      </c>
      <c r="AX39">
        <v>0</v>
      </c>
      <c r="AY39">
        <v>5.305275</v>
      </c>
      <c r="AZ39">
        <v>0</v>
      </c>
      <c r="BA39">
        <v>0</v>
      </c>
      <c r="BB39">
        <v>5.1743069999999998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2187.1592609999998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381.227329</v>
      </c>
      <c r="L40">
        <v>255.589598</v>
      </c>
      <c r="M40">
        <v>93.726923999999997</v>
      </c>
      <c r="N40">
        <v>120.113766</v>
      </c>
      <c r="O40">
        <v>60.876730000000002</v>
      </c>
      <c r="P40">
        <v>144.84432899999999</v>
      </c>
      <c r="Q40">
        <v>10.927039000000001</v>
      </c>
      <c r="R40">
        <v>43.366328000000003</v>
      </c>
      <c r="S40">
        <v>26.690964000000001</v>
      </c>
      <c r="T40">
        <v>2.984013</v>
      </c>
      <c r="U40">
        <v>404.40618899999998</v>
      </c>
      <c r="V40">
        <v>20.087595</v>
      </c>
      <c r="W40">
        <v>44.807592</v>
      </c>
      <c r="X40">
        <v>143.21560400000001</v>
      </c>
      <c r="Y40">
        <v>0</v>
      </c>
      <c r="Z40">
        <v>0</v>
      </c>
      <c r="AA40">
        <v>27.083055999999999</v>
      </c>
      <c r="AB40">
        <v>46.836283999999999</v>
      </c>
      <c r="AC40">
        <v>33.636541000000001</v>
      </c>
      <c r="AD40">
        <v>0</v>
      </c>
      <c r="AE40">
        <v>38.097124999999998</v>
      </c>
      <c r="AF40">
        <v>8.9061730000000008</v>
      </c>
      <c r="AG40">
        <v>50.090865000000001</v>
      </c>
      <c r="AH40">
        <v>0</v>
      </c>
      <c r="AI40">
        <v>0</v>
      </c>
      <c r="AJ40">
        <v>0</v>
      </c>
      <c r="AK40">
        <v>32.748336999999999</v>
      </c>
      <c r="AL40">
        <v>74.061464000000001</v>
      </c>
      <c r="AM40">
        <v>18.155756</v>
      </c>
      <c r="AN40">
        <v>0.75292599999999998</v>
      </c>
      <c r="AO40">
        <v>0</v>
      </c>
      <c r="AP40">
        <v>6.4327209999999999</v>
      </c>
      <c r="AQ40">
        <v>0</v>
      </c>
      <c r="AR40">
        <v>38.380780999999999</v>
      </c>
      <c r="AS40">
        <v>30.862748</v>
      </c>
      <c r="AT40">
        <v>19.314039000000001</v>
      </c>
      <c r="AU40">
        <v>0</v>
      </c>
      <c r="AV40">
        <v>0</v>
      </c>
      <c r="AW40">
        <v>0</v>
      </c>
      <c r="AX40">
        <v>0</v>
      </c>
      <c r="AY40">
        <v>5.305275</v>
      </c>
      <c r="AZ40">
        <v>0</v>
      </c>
      <c r="BA40">
        <v>0</v>
      </c>
      <c r="BB40">
        <v>5.1743069999999998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2188.7023979999999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381.227329</v>
      </c>
      <c r="L41">
        <v>247.71653599999999</v>
      </c>
      <c r="M41">
        <v>93.726923999999997</v>
      </c>
      <c r="N41">
        <v>120.113766</v>
      </c>
      <c r="O41">
        <v>60.876730000000002</v>
      </c>
      <c r="P41">
        <v>144.84432899999999</v>
      </c>
      <c r="Q41">
        <v>8.0745070000000005</v>
      </c>
      <c r="R41">
        <v>43.366328000000003</v>
      </c>
      <c r="S41">
        <v>26.690964000000001</v>
      </c>
      <c r="T41">
        <v>2.984013</v>
      </c>
      <c r="U41">
        <v>404.40618899999998</v>
      </c>
      <c r="V41">
        <v>20.087595</v>
      </c>
      <c r="W41">
        <v>44.807592</v>
      </c>
      <c r="X41">
        <v>143.21560400000001</v>
      </c>
      <c r="Y41">
        <v>0</v>
      </c>
      <c r="Z41">
        <v>0</v>
      </c>
      <c r="AA41">
        <v>27.083055999999999</v>
      </c>
      <c r="AB41">
        <v>46.836283999999999</v>
      </c>
      <c r="AC41">
        <v>22.401762999999999</v>
      </c>
      <c r="AD41">
        <v>0</v>
      </c>
      <c r="AE41">
        <v>38.097124999999998</v>
      </c>
      <c r="AF41">
        <v>8.9061730000000008</v>
      </c>
      <c r="AG41">
        <v>50.090865000000001</v>
      </c>
      <c r="AH41">
        <v>0</v>
      </c>
      <c r="AI41">
        <v>0</v>
      </c>
      <c r="AJ41">
        <v>0</v>
      </c>
      <c r="AK41">
        <v>32.748336999999999</v>
      </c>
      <c r="AL41">
        <v>74.061464000000001</v>
      </c>
      <c r="AM41">
        <v>18.155756</v>
      </c>
      <c r="AN41">
        <v>0.75292599999999998</v>
      </c>
      <c r="AO41">
        <v>0</v>
      </c>
      <c r="AP41">
        <v>6.4327209999999999</v>
      </c>
      <c r="AQ41">
        <v>0</v>
      </c>
      <c r="AR41">
        <v>34.116250000000001</v>
      </c>
      <c r="AS41">
        <v>30.862748</v>
      </c>
      <c r="AT41">
        <v>19.314039000000001</v>
      </c>
      <c r="AU41">
        <v>0</v>
      </c>
      <c r="AV41">
        <v>0</v>
      </c>
      <c r="AW41">
        <v>0</v>
      </c>
      <c r="AX41">
        <v>0</v>
      </c>
      <c r="AY41">
        <v>5.305275</v>
      </c>
      <c r="AZ41">
        <v>0</v>
      </c>
      <c r="BA41">
        <v>0</v>
      </c>
      <c r="BB41">
        <v>5.1743069999999998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2162.4774950000005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381.227329</v>
      </c>
      <c r="L42">
        <v>247.71653599999999</v>
      </c>
      <c r="M42">
        <v>93.726923999999997</v>
      </c>
      <c r="N42">
        <v>120.113766</v>
      </c>
      <c r="O42">
        <v>60.876730000000002</v>
      </c>
      <c r="P42">
        <v>144.84432899999999</v>
      </c>
      <c r="Q42">
        <v>8.0745070000000005</v>
      </c>
      <c r="R42">
        <v>43.366328000000003</v>
      </c>
      <c r="S42">
        <v>26.690964000000001</v>
      </c>
      <c r="T42">
        <v>2.984013</v>
      </c>
      <c r="U42">
        <v>404.40618899999998</v>
      </c>
      <c r="V42">
        <v>20.087595</v>
      </c>
      <c r="W42">
        <v>44.807592</v>
      </c>
      <c r="X42">
        <v>143.21560400000001</v>
      </c>
      <c r="Y42">
        <v>0</v>
      </c>
      <c r="Z42">
        <v>0</v>
      </c>
      <c r="AA42">
        <v>27.083055999999999</v>
      </c>
      <c r="AB42">
        <v>46.836283999999999</v>
      </c>
      <c r="AC42">
        <v>22.401762999999999</v>
      </c>
      <c r="AD42">
        <v>0</v>
      </c>
      <c r="AE42">
        <v>38.097124999999998</v>
      </c>
      <c r="AF42">
        <v>8.9061730000000008</v>
      </c>
      <c r="AG42">
        <v>50.090865000000001</v>
      </c>
      <c r="AH42">
        <v>0</v>
      </c>
      <c r="AI42">
        <v>0</v>
      </c>
      <c r="AJ42">
        <v>0</v>
      </c>
      <c r="AK42">
        <v>32.748336999999999</v>
      </c>
      <c r="AL42">
        <v>74.061464000000001</v>
      </c>
      <c r="AM42">
        <v>18.155756</v>
      </c>
      <c r="AN42">
        <v>0.75292599999999998</v>
      </c>
      <c r="AO42">
        <v>0</v>
      </c>
      <c r="AP42">
        <v>6.4327209999999999</v>
      </c>
      <c r="AQ42">
        <v>0</v>
      </c>
      <c r="AR42">
        <v>34.116250000000001</v>
      </c>
      <c r="AS42">
        <v>30.862748</v>
      </c>
      <c r="AT42">
        <v>19.314039000000001</v>
      </c>
      <c r="AU42">
        <v>0</v>
      </c>
      <c r="AV42">
        <v>0</v>
      </c>
      <c r="AW42">
        <v>0</v>
      </c>
      <c r="AX42">
        <v>0</v>
      </c>
      <c r="AY42">
        <v>5.305275</v>
      </c>
      <c r="AZ42">
        <v>0</v>
      </c>
      <c r="BA42">
        <v>0</v>
      </c>
      <c r="BB42">
        <v>5.1743069999999998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2162.4774950000005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366.42607700000002</v>
      </c>
      <c r="L43">
        <v>247.71653599999999</v>
      </c>
      <c r="M43">
        <v>93.726923999999997</v>
      </c>
      <c r="N43">
        <v>120.113766</v>
      </c>
      <c r="O43">
        <v>60.876730000000002</v>
      </c>
      <c r="P43">
        <v>144.84432899999999</v>
      </c>
      <c r="Q43">
        <v>8.0745070000000005</v>
      </c>
      <c r="R43">
        <v>38.763776999999997</v>
      </c>
      <c r="S43">
        <v>18.994508</v>
      </c>
      <c r="T43">
        <v>2.984013</v>
      </c>
      <c r="U43">
        <v>404.40618899999998</v>
      </c>
      <c r="V43">
        <v>19.657292999999999</v>
      </c>
      <c r="W43">
        <v>40.187026000000003</v>
      </c>
      <c r="X43">
        <v>125.541</v>
      </c>
      <c r="Y43">
        <v>0</v>
      </c>
      <c r="Z43">
        <v>0</v>
      </c>
      <c r="AA43">
        <v>27.083055999999999</v>
      </c>
      <c r="AB43">
        <v>46.836283999999999</v>
      </c>
      <c r="AC43">
        <v>22.401762999999999</v>
      </c>
      <c r="AD43">
        <v>0</v>
      </c>
      <c r="AE43">
        <v>38.097124999999998</v>
      </c>
      <c r="AF43">
        <v>8.9061730000000008</v>
      </c>
      <c r="AG43">
        <v>50.090865000000001</v>
      </c>
      <c r="AH43">
        <v>0</v>
      </c>
      <c r="AI43">
        <v>0</v>
      </c>
      <c r="AJ43">
        <v>0</v>
      </c>
      <c r="AK43">
        <v>32.748336999999999</v>
      </c>
      <c r="AL43">
        <v>77.988966000000005</v>
      </c>
      <c r="AM43">
        <v>18.155756</v>
      </c>
      <c r="AN43">
        <v>0.75292599999999998</v>
      </c>
      <c r="AO43">
        <v>0</v>
      </c>
      <c r="AP43">
        <v>0</v>
      </c>
      <c r="AQ43">
        <v>0</v>
      </c>
      <c r="AR43">
        <v>34.116250000000001</v>
      </c>
      <c r="AS43">
        <v>30.862748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5.305275</v>
      </c>
      <c r="AZ43">
        <v>0</v>
      </c>
      <c r="BA43">
        <v>0</v>
      </c>
      <c r="BB43">
        <v>5.1743069999999998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2110.1465450000001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366.85175800000002</v>
      </c>
      <c r="L44">
        <v>247.71653599999999</v>
      </c>
      <c r="M44">
        <v>93.726923999999997</v>
      </c>
      <c r="N44">
        <v>120.113766</v>
      </c>
      <c r="O44">
        <v>60.876730000000002</v>
      </c>
      <c r="P44">
        <v>144.84432899999999</v>
      </c>
      <c r="Q44">
        <v>8.0745070000000005</v>
      </c>
      <c r="R44">
        <v>38.763776999999997</v>
      </c>
      <c r="S44">
        <v>18.742401999999998</v>
      </c>
      <c r="T44">
        <v>2.984013</v>
      </c>
      <c r="U44">
        <v>404.40618899999998</v>
      </c>
      <c r="V44">
        <v>17.881674</v>
      </c>
      <c r="W44">
        <v>40.187026000000003</v>
      </c>
      <c r="X44">
        <v>135.19800000000001</v>
      </c>
      <c r="Y44">
        <v>0</v>
      </c>
      <c r="Z44">
        <v>0</v>
      </c>
      <c r="AA44">
        <v>27.083055999999999</v>
      </c>
      <c r="AB44">
        <v>46.836283999999999</v>
      </c>
      <c r="AC44">
        <v>22.401762999999999</v>
      </c>
      <c r="AD44">
        <v>0</v>
      </c>
      <c r="AE44">
        <v>38.097124999999998</v>
      </c>
      <c r="AF44">
        <v>8.9061730000000008</v>
      </c>
      <c r="AG44">
        <v>50.090865000000001</v>
      </c>
      <c r="AH44">
        <v>0</v>
      </c>
      <c r="AI44">
        <v>0</v>
      </c>
      <c r="AJ44">
        <v>0</v>
      </c>
      <c r="AK44">
        <v>32.748336999999999</v>
      </c>
      <c r="AL44">
        <v>77.988966000000005</v>
      </c>
      <c r="AM44">
        <v>18.155756</v>
      </c>
      <c r="AN44">
        <v>0.75292599999999998</v>
      </c>
      <c r="AO44">
        <v>0</v>
      </c>
      <c r="AP44">
        <v>0</v>
      </c>
      <c r="AQ44">
        <v>0</v>
      </c>
      <c r="AR44">
        <v>34.116250000000001</v>
      </c>
      <c r="AS44">
        <v>30.862748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5.305275</v>
      </c>
      <c r="AZ44">
        <v>0</v>
      </c>
      <c r="BA44">
        <v>0</v>
      </c>
      <c r="BB44">
        <v>5.1743069999999998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2118.201501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367.151994</v>
      </c>
      <c r="L45">
        <v>247.71653599999999</v>
      </c>
      <c r="M45">
        <v>93.726923999999997</v>
      </c>
      <c r="N45">
        <v>120.113766</v>
      </c>
      <c r="O45">
        <v>60.876730000000002</v>
      </c>
      <c r="P45">
        <v>144.84432899999999</v>
      </c>
      <c r="Q45">
        <v>8.0745070000000005</v>
      </c>
      <c r="R45">
        <v>38.763776999999997</v>
      </c>
      <c r="S45">
        <v>18.742401999999998</v>
      </c>
      <c r="T45">
        <v>2.984013</v>
      </c>
      <c r="U45">
        <v>404.40618899999998</v>
      </c>
      <c r="V45">
        <v>17.881674</v>
      </c>
      <c r="W45">
        <v>40.187026000000003</v>
      </c>
      <c r="X45">
        <v>126.5067</v>
      </c>
      <c r="Y45">
        <v>0</v>
      </c>
      <c r="Z45">
        <v>0</v>
      </c>
      <c r="AA45">
        <v>27.083055999999999</v>
      </c>
      <c r="AB45">
        <v>46.836283999999999</v>
      </c>
      <c r="AC45">
        <v>22.401762999999999</v>
      </c>
      <c r="AD45">
        <v>0</v>
      </c>
      <c r="AE45">
        <v>38.097124999999998</v>
      </c>
      <c r="AF45">
        <v>8.9061730000000008</v>
      </c>
      <c r="AG45">
        <v>50.090865000000001</v>
      </c>
      <c r="AH45">
        <v>0</v>
      </c>
      <c r="AI45">
        <v>0</v>
      </c>
      <c r="AJ45">
        <v>0</v>
      </c>
      <c r="AK45">
        <v>32.748336999999999</v>
      </c>
      <c r="AL45">
        <v>77.988966000000005</v>
      </c>
      <c r="AM45">
        <v>18.155756</v>
      </c>
      <c r="AN45">
        <v>0.75292599999999998</v>
      </c>
      <c r="AO45">
        <v>0</v>
      </c>
      <c r="AP45">
        <v>0</v>
      </c>
      <c r="AQ45">
        <v>0</v>
      </c>
      <c r="AR45">
        <v>38.380780999999999</v>
      </c>
      <c r="AS45">
        <v>30.862748</v>
      </c>
      <c r="AT45">
        <v>19.314039000000001</v>
      </c>
      <c r="AU45">
        <v>0</v>
      </c>
      <c r="AV45">
        <v>0</v>
      </c>
      <c r="AW45">
        <v>0</v>
      </c>
      <c r="AX45">
        <v>0</v>
      </c>
      <c r="AY45">
        <v>5.305275</v>
      </c>
      <c r="AZ45">
        <v>0</v>
      </c>
      <c r="BA45">
        <v>0</v>
      </c>
      <c r="BB45">
        <v>5.1743069999999998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2114.0749680000004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367.151994</v>
      </c>
      <c r="L46">
        <v>247.71653599999999</v>
      </c>
      <c r="M46">
        <v>93.726923999999997</v>
      </c>
      <c r="N46">
        <v>120.113766</v>
      </c>
      <c r="O46">
        <v>60.876730000000002</v>
      </c>
      <c r="P46">
        <v>144.84432899999999</v>
      </c>
      <c r="Q46">
        <v>8.0745070000000005</v>
      </c>
      <c r="R46">
        <v>38.763776999999997</v>
      </c>
      <c r="S46">
        <v>18.742401999999998</v>
      </c>
      <c r="T46">
        <v>2.984013</v>
      </c>
      <c r="U46">
        <v>404.40618899999998</v>
      </c>
      <c r="V46">
        <v>17.881674</v>
      </c>
      <c r="W46">
        <v>40.187026000000003</v>
      </c>
      <c r="X46">
        <v>126.5067</v>
      </c>
      <c r="Y46">
        <v>0</v>
      </c>
      <c r="Z46">
        <v>0</v>
      </c>
      <c r="AA46">
        <v>27.083055999999999</v>
      </c>
      <c r="AB46">
        <v>46.836283999999999</v>
      </c>
      <c r="AC46">
        <v>22.401762999999999</v>
      </c>
      <c r="AD46">
        <v>0</v>
      </c>
      <c r="AE46">
        <v>38.097124999999998</v>
      </c>
      <c r="AF46">
        <v>8.9061730000000008</v>
      </c>
      <c r="AG46">
        <v>50.090865000000001</v>
      </c>
      <c r="AH46">
        <v>0</v>
      </c>
      <c r="AI46">
        <v>0</v>
      </c>
      <c r="AJ46">
        <v>0</v>
      </c>
      <c r="AK46">
        <v>32.748336999999999</v>
      </c>
      <c r="AL46">
        <v>77.988966000000005</v>
      </c>
      <c r="AM46">
        <v>18.155756</v>
      </c>
      <c r="AN46">
        <v>0.75292599999999998</v>
      </c>
      <c r="AO46">
        <v>0</v>
      </c>
      <c r="AP46">
        <v>0</v>
      </c>
      <c r="AQ46">
        <v>0</v>
      </c>
      <c r="AR46">
        <v>38.380780999999999</v>
      </c>
      <c r="AS46">
        <v>30.862748</v>
      </c>
      <c r="AT46">
        <v>19.314039000000001</v>
      </c>
      <c r="AU46">
        <v>0</v>
      </c>
      <c r="AV46">
        <v>0</v>
      </c>
      <c r="AW46">
        <v>0</v>
      </c>
      <c r="AX46">
        <v>0</v>
      </c>
      <c r="AY46">
        <v>5.305275</v>
      </c>
      <c r="AZ46">
        <v>0</v>
      </c>
      <c r="BA46">
        <v>0</v>
      </c>
      <c r="BB46">
        <v>5.1743069999999998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2114.0749680000004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367.151994</v>
      </c>
      <c r="L47">
        <v>247.71653599999999</v>
      </c>
      <c r="M47">
        <v>93.726923999999997</v>
      </c>
      <c r="N47">
        <v>120.113766</v>
      </c>
      <c r="O47">
        <v>60.876730000000002</v>
      </c>
      <c r="P47">
        <v>144.84432899999999</v>
      </c>
      <c r="Q47">
        <v>8.0745070000000005</v>
      </c>
      <c r="R47">
        <v>30.247461999999999</v>
      </c>
      <c r="S47">
        <v>18.742401999999998</v>
      </c>
      <c r="T47">
        <v>2.5286849999999998</v>
      </c>
      <c r="U47">
        <v>404.40618899999998</v>
      </c>
      <c r="V47">
        <v>17.881674</v>
      </c>
      <c r="W47">
        <v>40.187026000000003</v>
      </c>
      <c r="X47">
        <v>126.5067</v>
      </c>
      <c r="Y47">
        <v>0</v>
      </c>
      <c r="Z47">
        <v>0</v>
      </c>
      <c r="AA47">
        <v>27.083055999999999</v>
      </c>
      <c r="AB47">
        <v>46.836283999999999</v>
      </c>
      <c r="AC47">
        <v>22.401762999999999</v>
      </c>
      <c r="AD47">
        <v>0</v>
      </c>
      <c r="AE47">
        <v>38.097124999999998</v>
      </c>
      <c r="AF47">
        <v>8.9061730000000008</v>
      </c>
      <c r="AG47">
        <v>50.090865000000001</v>
      </c>
      <c r="AH47">
        <v>0</v>
      </c>
      <c r="AI47">
        <v>0</v>
      </c>
      <c r="AJ47">
        <v>0</v>
      </c>
      <c r="AK47">
        <v>32.748336999999999</v>
      </c>
      <c r="AL47">
        <v>77.988966000000005</v>
      </c>
      <c r="AM47">
        <v>18.155756</v>
      </c>
      <c r="AN47">
        <v>0.75292599999999998</v>
      </c>
      <c r="AO47">
        <v>0</v>
      </c>
      <c r="AP47">
        <v>0</v>
      </c>
      <c r="AQ47">
        <v>0</v>
      </c>
      <c r="AR47">
        <v>12.793594000000001</v>
      </c>
      <c r="AS47">
        <v>30.862748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5.305275</v>
      </c>
      <c r="AZ47">
        <v>0</v>
      </c>
      <c r="BA47">
        <v>0</v>
      </c>
      <c r="BB47">
        <v>5.1743069999999998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2079.5161380000004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367.151994</v>
      </c>
      <c r="L48">
        <v>247.71653599999999</v>
      </c>
      <c r="M48">
        <v>93.726923999999997</v>
      </c>
      <c r="N48">
        <v>120.113766</v>
      </c>
      <c r="O48">
        <v>60.876730000000002</v>
      </c>
      <c r="P48">
        <v>144.84432899999999</v>
      </c>
      <c r="Q48">
        <v>8.0745070000000005</v>
      </c>
      <c r="R48">
        <v>30.247461999999999</v>
      </c>
      <c r="S48">
        <v>18.742401999999998</v>
      </c>
      <c r="T48">
        <v>2.5286849999999998</v>
      </c>
      <c r="U48">
        <v>404.40618899999998</v>
      </c>
      <c r="V48">
        <v>17.881674</v>
      </c>
      <c r="W48">
        <v>40.187026000000003</v>
      </c>
      <c r="X48">
        <v>126.5067</v>
      </c>
      <c r="Y48">
        <v>0</v>
      </c>
      <c r="Z48">
        <v>0</v>
      </c>
      <c r="AA48">
        <v>27.083055999999999</v>
      </c>
      <c r="AB48">
        <v>46.836283999999999</v>
      </c>
      <c r="AC48">
        <v>22.401762999999999</v>
      </c>
      <c r="AD48">
        <v>0</v>
      </c>
      <c r="AE48">
        <v>38.097124999999998</v>
      </c>
      <c r="AF48">
        <v>8.9061730000000008</v>
      </c>
      <c r="AG48">
        <v>50.090865000000001</v>
      </c>
      <c r="AH48">
        <v>0</v>
      </c>
      <c r="AI48">
        <v>0</v>
      </c>
      <c r="AJ48">
        <v>0</v>
      </c>
      <c r="AK48">
        <v>32.748336999999999</v>
      </c>
      <c r="AL48">
        <v>77.988966000000005</v>
      </c>
      <c r="AM48">
        <v>18.155756</v>
      </c>
      <c r="AN48">
        <v>0.75292599999999998</v>
      </c>
      <c r="AO48">
        <v>0</v>
      </c>
      <c r="AP48">
        <v>0</v>
      </c>
      <c r="AQ48">
        <v>0</v>
      </c>
      <c r="AR48">
        <v>4.2645309999999998</v>
      </c>
      <c r="AS48">
        <v>30.862748</v>
      </c>
      <c r="AT48">
        <v>19.314039000000001</v>
      </c>
      <c r="AU48">
        <v>0</v>
      </c>
      <c r="AV48">
        <v>0</v>
      </c>
      <c r="AW48">
        <v>0</v>
      </c>
      <c r="AX48">
        <v>0</v>
      </c>
      <c r="AY48">
        <v>5.305275</v>
      </c>
      <c r="AZ48">
        <v>0</v>
      </c>
      <c r="BA48">
        <v>0</v>
      </c>
      <c r="BB48">
        <v>5.1743069999999998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2070.9870750000005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367.151994</v>
      </c>
      <c r="L49">
        <v>247.71653599999999</v>
      </c>
      <c r="M49">
        <v>93.726923999999997</v>
      </c>
      <c r="N49">
        <v>120.113766</v>
      </c>
      <c r="O49">
        <v>60.876730000000002</v>
      </c>
      <c r="P49">
        <v>144.84432899999999</v>
      </c>
      <c r="Q49">
        <v>8.0745070000000005</v>
      </c>
      <c r="R49">
        <v>30.247461999999999</v>
      </c>
      <c r="S49">
        <v>18.742401999999998</v>
      </c>
      <c r="T49">
        <v>2.5286849999999998</v>
      </c>
      <c r="U49">
        <v>404.40618899999998</v>
      </c>
      <c r="V49">
        <v>17.881674</v>
      </c>
      <c r="W49">
        <v>40.187026000000003</v>
      </c>
      <c r="X49">
        <v>126.5067</v>
      </c>
      <c r="Y49">
        <v>0</v>
      </c>
      <c r="Z49">
        <v>0</v>
      </c>
      <c r="AA49">
        <v>27.083055999999999</v>
      </c>
      <c r="AB49">
        <v>46.836283999999999</v>
      </c>
      <c r="AC49">
        <v>22.401762999999999</v>
      </c>
      <c r="AD49">
        <v>0</v>
      </c>
      <c r="AE49">
        <v>38.097124999999998</v>
      </c>
      <c r="AF49">
        <v>8.9061730000000008</v>
      </c>
      <c r="AG49">
        <v>50.090865000000001</v>
      </c>
      <c r="AH49">
        <v>0</v>
      </c>
      <c r="AI49">
        <v>0</v>
      </c>
      <c r="AJ49">
        <v>0</v>
      </c>
      <c r="AK49">
        <v>32.748336999999999</v>
      </c>
      <c r="AL49">
        <v>77.988966000000005</v>
      </c>
      <c r="AM49">
        <v>18.835677</v>
      </c>
      <c r="AN49">
        <v>0.75292599999999998</v>
      </c>
      <c r="AO49">
        <v>0</v>
      </c>
      <c r="AP49">
        <v>0</v>
      </c>
      <c r="AQ49">
        <v>0</v>
      </c>
      <c r="AR49">
        <v>4.2645309999999998</v>
      </c>
      <c r="AS49">
        <v>30.862748</v>
      </c>
      <c r="AT49">
        <v>19.314039000000001</v>
      </c>
      <c r="AU49">
        <v>0</v>
      </c>
      <c r="AV49">
        <v>0</v>
      </c>
      <c r="AW49">
        <v>0</v>
      </c>
      <c r="AX49">
        <v>0</v>
      </c>
      <c r="AY49">
        <v>5.305275</v>
      </c>
      <c r="AZ49">
        <v>0</v>
      </c>
      <c r="BA49">
        <v>0</v>
      </c>
      <c r="BB49">
        <v>5.1743069999999998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2071.6669960000004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367.151994</v>
      </c>
      <c r="L50">
        <v>247.71653599999999</v>
      </c>
      <c r="M50">
        <v>93.726923999999997</v>
      </c>
      <c r="N50">
        <v>120.113766</v>
      </c>
      <c r="O50">
        <v>60.876730000000002</v>
      </c>
      <c r="P50">
        <v>144.84432899999999</v>
      </c>
      <c r="Q50">
        <v>8.0745070000000005</v>
      </c>
      <c r="R50">
        <v>30.247461999999999</v>
      </c>
      <c r="S50">
        <v>18.742401999999998</v>
      </c>
      <c r="T50">
        <v>2.5286849999999998</v>
      </c>
      <c r="U50">
        <v>404.40618899999998</v>
      </c>
      <c r="V50">
        <v>17.881674</v>
      </c>
      <c r="W50">
        <v>40.187026000000003</v>
      </c>
      <c r="X50">
        <v>126.5067</v>
      </c>
      <c r="Y50">
        <v>0</v>
      </c>
      <c r="Z50">
        <v>0</v>
      </c>
      <c r="AA50">
        <v>27.083055999999999</v>
      </c>
      <c r="AB50">
        <v>46.836283999999999</v>
      </c>
      <c r="AC50">
        <v>22.401762999999999</v>
      </c>
      <c r="AD50">
        <v>0</v>
      </c>
      <c r="AE50">
        <v>38.097124999999998</v>
      </c>
      <c r="AF50">
        <v>8.9061730000000008</v>
      </c>
      <c r="AG50">
        <v>50.090865000000001</v>
      </c>
      <c r="AH50">
        <v>0</v>
      </c>
      <c r="AI50">
        <v>0</v>
      </c>
      <c r="AJ50">
        <v>0</v>
      </c>
      <c r="AK50">
        <v>32.748336999999999</v>
      </c>
      <c r="AL50">
        <v>77.988966000000005</v>
      </c>
      <c r="AM50">
        <v>18.835677</v>
      </c>
      <c r="AN50">
        <v>0.75292599999999998</v>
      </c>
      <c r="AO50">
        <v>0</v>
      </c>
      <c r="AP50">
        <v>0</v>
      </c>
      <c r="AQ50">
        <v>0</v>
      </c>
      <c r="AR50">
        <v>12.793594000000001</v>
      </c>
      <c r="AS50">
        <v>30.862748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5.305275</v>
      </c>
      <c r="AZ50">
        <v>0</v>
      </c>
      <c r="BA50">
        <v>0</v>
      </c>
      <c r="BB50">
        <v>5.1743069999999998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2080.1960590000003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367.151994</v>
      </c>
      <c r="L51">
        <v>245.78513599999999</v>
      </c>
      <c r="M51">
        <v>93.726923999999997</v>
      </c>
      <c r="N51">
        <v>120.113766</v>
      </c>
      <c r="O51">
        <v>60.876730000000002</v>
      </c>
      <c r="P51">
        <v>144.84432899999999</v>
      </c>
      <c r="Q51">
        <v>8.0745070000000005</v>
      </c>
      <c r="R51">
        <v>30.247461999999999</v>
      </c>
      <c r="S51">
        <v>18.742401999999998</v>
      </c>
      <c r="T51">
        <v>2.5286849999999998</v>
      </c>
      <c r="U51">
        <v>404.40618899999998</v>
      </c>
      <c r="V51">
        <v>17.881674</v>
      </c>
      <c r="W51">
        <v>40.187026000000003</v>
      </c>
      <c r="X51">
        <v>126.5067</v>
      </c>
      <c r="Y51">
        <v>0</v>
      </c>
      <c r="Z51">
        <v>0</v>
      </c>
      <c r="AA51">
        <v>27.083055999999999</v>
      </c>
      <c r="AB51">
        <v>46.836283999999999</v>
      </c>
      <c r="AC51">
        <v>22.401762999999999</v>
      </c>
      <c r="AD51">
        <v>0</v>
      </c>
      <c r="AE51">
        <v>38.097124999999998</v>
      </c>
      <c r="AF51">
        <v>8.9061730000000008</v>
      </c>
      <c r="AG51">
        <v>50.090865000000001</v>
      </c>
      <c r="AH51">
        <v>0</v>
      </c>
      <c r="AI51">
        <v>0</v>
      </c>
      <c r="AJ51">
        <v>0</v>
      </c>
      <c r="AK51">
        <v>32.748336999999999</v>
      </c>
      <c r="AL51">
        <v>76.653616</v>
      </c>
      <c r="AM51">
        <v>18.835677</v>
      </c>
      <c r="AN51">
        <v>0.75292599999999998</v>
      </c>
      <c r="AO51">
        <v>0</v>
      </c>
      <c r="AP51">
        <v>0</v>
      </c>
      <c r="AQ51">
        <v>0</v>
      </c>
      <c r="AR51">
        <v>34.116250000000001</v>
      </c>
      <c r="AS51">
        <v>30.862748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5.305275</v>
      </c>
      <c r="AZ51">
        <v>0</v>
      </c>
      <c r="BA51">
        <v>0</v>
      </c>
      <c r="BB51">
        <v>5.1743069999999998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2098.2519650000004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367.151994</v>
      </c>
      <c r="L52">
        <v>245.78513599999999</v>
      </c>
      <c r="M52">
        <v>93.726923999999997</v>
      </c>
      <c r="N52">
        <v>120.113766</v>
      </c>
      <c r="O52">
        <v>60.876730000000002</v>
      </c>
      <c r="P52">
        <v>144.84432899999999</v>
      </c>
      <c r="Q52">
        <v>8.0745070000000005</v>
      </c>
      <c r="R52">
        <v>30.247461999999999</v>
      </c>
      <c r="S52">
        <v>18.742401999999998</v>
      </c>
      <c r="T52">
        <v>2.5286849999999998</v>
      </c>
      <c r="U52">
        <v>404.40618899999998</v>
      </c>
      <c r="V52">
        <v>17.881674</v>
      </c>
      <c r="W52">
        <v>40.187026000000003</v>
      </c>
      <c r="X52">
        <v>126.5067</v>
      </c>
      <c r="Y52">
        <v>0</v>
      </c>
      <c r="Z52">
        <v>0</v>
      </c>
      <c r="AA52">
        <v>27.083055999999999</v>
      </c>
      <c r="AB52">
        <v>46.836283999999999</v>
      </c>
      <c r="AC52">
        <v>22.401762999999999</v>
      </c>
      <c r="AD52">
        <v>0</v>
      </c>
      <c r="AE52">
        <v>38.097124999999998</v>
      </c>
      <c r="AF52">
        <v>8.9061730000000008</v>
      </c>
      <c r="AG52">
        <v>50.090865000000001</v>
      </c>
      <c r="AH52">
        <v>0</v>
      </c>
      <c r="AI52">
        <v>0</v>
      </c>
      <c r="AJ52">
        <v>0</v>
      </c>
      <c r="AK52">
        <v>32.748336999999999</v>
      </c>
      <c r="AL52">
        <v>76.653616</v>
      </c>
      <c r="AM52">
        <v>18.835677</v>
      </c>
      <c r="AN52">
        <v>0.75292599999999998</v>
      </c>
      <c r="AO52">
        <v>0</v>
      </c>
      <c r="AP52">
        <v>0</v>
      </c>
      <c r="AQ52">
        <v>0</v>
      </c>
      <c r="AR52">
        <v>34.116250000000001</v>
      </c>
      <c r="AS52">
        <v>30.862748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5.305275</v>
      </c>
      <c r="AZ52">
        <v>0</v>
      </c>
      <c r="BA52">
        <v>0</v>
      </c>
      <c r="BB52">
        <v>5.1743069999999998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2098.2519650000004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370.04909400000003</v>
      </c>
      <c r="L53">
        <v>245.78513599999999</v>
      </c>
      <c r="M53">
        <v>93.726923999999997</v>
      </c>
      <c r="N53">
        <v>120.113766</v>
      </c>
      <c r="O53">
        <v>60.876730000000002</v>
      </c>
      <c r="P53">
        <v>144.84432899999999</v>
      </c>
      <c r="Q53">
        <v>9.2333470000000002</v>
      </c>
      <c r="R53">
        <v>30.247461999999999</v>
      </c>
      <c r="S53">
        <v>18.935542000000002</v>
      </c>
      <c r="T53">
        <v>2.5286849999999998</v>
      </c>
      <c r="U53">
        <v>404.40618899999998</v>
      </c>
      <c r="V53">
        <v>17.881674</v>
      </c>
      <c r="W53">
        <v>40.187026000000003</v>
      </c>
      <c r="X53">
        <v>126.5067</v>
      </c>
      <c r="Y53">
        <v>0</v>
      </c>
      <c r="Z53">
        <v>0</v>
      </c>
      <c r="AA53">
        <v>27.083055999999999</v>
      </c>
      <c r="AB53">
        <v>46.836283999999999</v>
      </c>
      <c r="AC53">
        <v>22.401762999999999</v>
      </c>
      <c r="AD53">
        <v>0</v>
      </c>
      <c r="AE53">
        <v>38.097124999999998</v>
      </c>
      <c r="AF53">
        <v>8.9061730000000008</v>
      </c>
      <c r="AG53">
        <v>50.090865000000001</v>
      </c>
      <c r="AH53">
        <v>0</v>
      </c>
      <c r="AI53">
        <v>0</v>
      </c>
      <c r="AJ53">
        <v>0</v>
      </c>
      <c r="AK53">
        <v>32.748336999999999</v>
      </c>
      <c r="AL53">
        <v>76.653616</v>
      </c>
      <c r="AM53">
        <v>18.835677</v>
      </c>
      <c r="AN53">
        <v>0.75292599999999998</v>
      </c>
      <c r="AO53">
        <v>0</v>
      </c>
      <c r="AP53">
        <v>0</v>
      </c>
      <c r="AQ53">
        <v>0</v>
      </c>
      <c r="AR53">
        <v>34.116250000000001</v>
      </c>
      <c r="AS53">
        <v>32.405886000000002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5.305275</v>
      </c>
      <c r="AZ53">
        <v>0</v>
      </c>
      <c r="BA53">
        <v>0</v>
      </c>
      <c r="BB53">
        <v>5.1743069999999998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2104.044183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370.04909400000003</v>
      </c>
      <c r="L54">
        <v>245.78513599999999</v>
      </c>
      <c r="M54">
        <v>93.726923999999997</v>
      </c>
      <c r="N54">
        <v>120.113766</v>
      </c>
      <c r="O54">
        <v>60.876730000000002</v>
      </c>
      <c r="P54">
        <v>144.84432899999999</v>
      </c>
      <c r="Q54">
        <v>9.2333470000000002</v>
      </c>
      <c r="R54">
        <v>30.247461999999999</v>
      </c>
      <c r="S54">
        <v>18.935542000000002</v>
      </c>
      <c r="T54">
        <v>2.5286849999999998</v>
      </c>
      <c r="U54">
        <v>404.40618899999998</v>
      </c>
      <c r="V54">
        <v>17.881674</v>
      </c>
      <c r="W54">
        <v>40.187026000000003</v>
      </c>
      <c r="X54">
        <v>126.5067</v>
      </c>
      <c r="Y54">
        <v>0</v>
      </c>
      <c r="Z54">
        <v>0</v>
      </c>
      <c r="AA54">
        <v>27.083055999999999</v>
      </c>
      <c r="AB54">
        <v>46.836283999999999</v>
      </c>
      <c r="AC54">
        <v>22.401762999999999</v>
      </c>
      <c r="AD54">
        <v>0</v>
      </c>
      <c r="AE54">
        <v>38.097124999999998</v>
      </c>
      <c r="AF54">
        <v>8.9061730000000008</v>
      </c>
      <c r="AG54">
        <v>50.090865000000001</v>
      </c>
      <c r="AH54">
        <v>0</v>
      </c>
      <c r="AI54">
        <v>0</v>
      </c>
      <c r="AJ54">
        <v>0</v>
      </c>
      <c r="AK54">
        <v>32.748336999999999</v>
      </c>
      <c r="AL54">
        <v>76.653616</v>
      </c>
      <c r="AM54">
        <v>18.835677</v>
      </c>
      <c r="AN54">
        <v>0.75292599999999998</v>
      </c>
      <c r="AO54">
        <v>0</v>
      </c>
      <c r="AP54">
        <v>0</v>
      </c>
      <c r="AQ54">
        <v>0</v>
      </c>
      <c r="AR54">
        <v>34.116250000000001</v>
      </c>
      <c r="AS54">
        <v>32.405886000000002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5.305275</v>
      </c>
      <c r="AZ54">
        <v>0</v>
      </c>
      <c r="BA54">
        <v>0</v>
      </c>
      <c r="BB54">
        <v>5.1743069999999998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2104.044183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370.04909400000003</v>
      </c>
      <c r="L55">
        <v>245.78513599999999</v>
      </c>
      <c r="M55">
        <v>93.726923999999997</v>
      </c>
      <c r="N55">
        <v>120.113766</v>
      </c>
      <c r="O55">
        <v>60.876730000000002</v>
      </c>
      <c r="P55">
        <v>144.84432899999999</v>
      </c>
      <c r="Q55">
        <v>7.7368990000000002</v>
      </c>
      <c r="R55">
        <v>24.640705000000001</v>
      </c>
      <c r="S55">
        <v>15.318223</v>
      </c>
      <c r="T55">
        <v>2.5286849999999998</v>
      </c>
      <c r="U55">
        <v>404.40618899999998</v>
      </c>
      <c r="V55">
        <v>15.099106000000001</v>
      </c>
      <c r="W55">
        <v>40.187026000000003</v>
      </c>
      <c r="X55">
        <v>126.5067</v>
      </c>
      <c r="Y55">
        <v>0</v>
      </c>
      <c r="Z55">
        <v>0</v>
      </c>
      <c r="AA55">
        <v>27.083055999999999</v>
      </c>
      <c r="AB55">
        <v>46.836283999999999</v>
      </c>
      <c r="AC55">
        <v>22.401762999999999</v>
      </c>
      <c r="AD55">
        <v>0</v>
      </c>
      <c r="AE55">
        <v>38.097124999999998</v>
      </c>
      <c r="AF55">
        <v>8.9061730000000008</v>
      </c>
      <c r="AG55">
        <v>50.090865000000001</v>
      </c>
      <c r="AH55">
        <v>0</v>
      </c>
      <c r="AI55">
        <v>0</v>
      </c>
      <c r="AJ55">
        <v>0</v>
      </c>
      <c r="AK55">
        <v>32.748336999999999</v>
      </c>
      <c r="AL55">
        <v>76.653616</v>
      </c>
      <c r="AM55">
        <v>18.835677</v>
      </c>
      <c r="AN55">
        <v>0.75292599999999998</v>
      </c>
      <c r="AO55">
        <v>0</v>
      </c>
      <c r="AP55">
        <v>0</v>
      </c>
      <c r="AQ55">
        <v>0</v>
      </c>
      <c r="AR55">
        <v>34.116250000000001</v>
      </c>
      <c r="AS55">
        <v>32.405886000000002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5.305275</v>
      </c>
      <c r="AZ55">
        <v>0</v>
      </c>
      <c r="BA55">
        <v>0</v>
      </c>
      <c r="BB55">
        <v>5.1743069999999998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2090.5410910000001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370.04909400000003</v>
      </c>
      <c r="L56">
        <v>245.78513599999999</v>
      </c>
      <c r="M56">
        <v>93.726923999999997</v>
      </c>
      <c r="N56">
        <v>120.113766</v>
      </c>
      <c r="O56">
        <v>60.876730000000002</v>
      </c>
      <c r="P56">
        <v>144.84432899999999</v>
      </c>
      <c r="Q56">
        <v>7.7368990000000002</v>
      </c>
      <c r="R56">
        <v>24.640705000000001</v>
      </c>
      <c r="S56">
        <v>15.318223</v>
      </c>
      <c r="T56">
        <v>2.5286849999999998</v>
      </c>
      <c r="U56">
        <v>404.40618899999998</v>
      </c>
      <c r="V56">
        <v>15.099106000000001</v>
      </c>
      <c r="W56">
        <v>40.187026000000003</v>
      </c>
      <c r="X56">
        <v>126.5067</v>
      </c>
      <c r="Y56">
        <v>0</v>
      </c>
      <c r="Z56">
        <v>0</v>
      </c>
      <c r="AA56">
        <v>27.083055999999999</v>
      </c>
      <c r="AB56">
        <v>46.836283999999999</v>
      </c>
      <c r="AC56">
        <v>22.401762999999999</v>
      </c>
      <c r="AD56">
        <v>0</v>
      </c>
      <c r="AE56">
        <v>38.097124999999998</v>
      </c>
      <c r="AF56">
        <v>8.9061730000000008</v>
      </c>
      <c r="AG56">
        <v>50.090865000000001</v>
      </c>
      <c r="AH56">
        <v>0</v>
      </c>
      <c r="AI56">
        <v>0</v>
      </c>
      <c r="AJ56">
        <v>0</v>
      </c>
      <c r="AK56">
        <v>32.748336999999999</v>
      </c>
      <c r="AL56">
        <v>76.653616</v>
      </c>
      <c r="AM56">
        <v>18.835677</v>
      </c>
      <c r="AN56">
        <v>0.75292599999999998</v>
      </c>
      <c r="AO56">
        <v>0</v>
      </c>
      <c r="AP56">
        <v>0</v>
      </c>
      <c r="AQ56">
        <v>0</v>
      </c>
      <c r="AR56">
        <v>34.116250000000001</v>
      </c>
      <c r="AS56">
        <v>32.405886000000002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5.305275</v>
      </c>
      <c r="AZ56">
        <v>0</v>
      </c>
      <c r="BA56">
        <v>0</v>
      </c>
      <c r="BB56">
        <v>5.1743069999999998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2090.5410910000001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370.04909400000003</v>
      </c>
      <c r="L57">
        <v>245.78513599999999</v>
      </c>
      <c r="M57">
        <v>93.726923999999997</v>
      </c>
      <c r="N57">
        <v>120.113766</v>
      </c>
      <c r="O57">
        <v>60.876730000000002</v>
      </c>
      <c r="P57">
        <v>144.84432899999999</v>
      </c>
      <c r="Q57">
        <v>7.7368990000000002</v>
      </c>
      <c r="R57">
        <v>38.763776999999997</v>
      </c>
      <c r="S57">
        <v>15.318223</v>
      </c>
      <c r="T57">
        <v>2.984013</v>
      </c>
      <c r="U57">
        <v>404.40618899999998</v>
      </c>
      <c r="V57">
        <v>15.099106000000001</v>
      </c>
      <c r="W57">
        <v>40.187026000000003</v>
      </c>
      <c r="X57">
        <v>126.5067</v>
      </c>
      <c r="Y57">
        <v>0</v>
      </c>
      <c r="Z57">
        <v>0</v>
      </c>
      <c r="AA57">
        <v>27.083055999999999</v>
      </c>
      <c r="AB57">
        <v>46.836283999999999</v>
      </c>
      <c r="AC57">
        <v>22.401762999999999</v>
      </c>
      <c r="AD57">
        <v>0</v>
      </c>
      <c r="AE57">
        <v>38.097124999999998</v>
      </c>
      <c r="AF57">
        <v>8.9061730000000008</v>
      </c>
      <c r="AG57">
        <v>50.090865000000001</v>
      </c>
      <c r="AH57">
        <v>0</v>
      </c>
      <c r="AI57">
        <v>0</v>
      </c>
      <c r="AJ57">
        <v>0</v>
      </c>
      <c r="AK57">
        <v>32.748336999999999</v>
      </c>
      <c r="AL57">
        <v>76.653616</v>
      </c>
      <c r="AM57">
        <v>18.835677</v>
      </c>
      <c r="AN57">
        <v>0.75292599999999998</v>
      </c>
      <c r="AO57">
        <v>0</v>
      </c>
      <c r="AP57">
        <v>0</v>
      </c>
      <c r="AQ57">
        <v>0</v>
      </c>
      <c r="AR57">
        <v>34.116250000000001</v>
      </c>
      <c r="AS57">
        <v>32.405886000000002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5.305275</v>
      </c>
      <c r="AZ57">
        <v>0</v>
      </c>
      <c r="BA57">
        <v>0</v>
      </c>
      <c r="BB57">
        <v>5.1743069999999998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2105.1194909999999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370.04909400000003</v>
      </c>
      <c r="L58">
        <v>245.78513599999999</v>
      </c>
      <c r="M58">
        <v>93.726923999999997</v>
      </c>
      <c r="N58">
        <v>120.113766</v>
      </c>
      <c r="O58">
        <v>60.876730000000002</v>
      </c>
      <c r="P58">
        <v>144.84432899999999</v>
      </c>
      <c r="Q58">
        <v>9.2333470000000002</v>
      </c>
      <c r="R58">
        <v>38.763776999999997</v>
      </c>
      <c r="S58">
        <v>18.935542000000002</v>
      </c>
      <c r="T58">
        <v>2.984013</v>
      </c>
      <c r="U58">
        <v>404.40618899999998</v>
      </c>
      <c r="V58">
        <v>15.099106000000001</v>
      </c>
      <c r="W58">
        <v>40.187026000000003</v>
      </c>
      <c r="X58">
        <v>126.5067</v>
      </c>
      <c r="Y58">
        <v>0</v>
      </c>
      <c r="Z58">
        <v>0</v>
      </c>
      <c r="AA58">
        <v>27.083055999999999</v>
      </c>
      <c r="AB58">
        <v>46.836283999999999</v>
      </c>
      <c r="AC58">
        <v>11.200881000000001</v>
      </c>
      <c r="AD58">
        <v>0</v>
      </c>
      <c r="AE58">
        <v>38.097124999999998</v>
      </c>
      <c r="AF58">
        <v>8.9061730000000008</v>
      </c>
      <c r="AG58">
        <v>50.090865000000001</v>
      </c>
      <c r="AH58">
        <v>0</v>
      </c>
      <c r="AI58">
        <v>0</v>
      </c>
      <c r="AJ58">
        <v>0</v>
      </c>
      <c r="AK58">
        <v>32.748336999999999</v>
      </c>
      <c r="AL58">
        <v>76.653616</v>
      </c>
      <c r="AM58">
        <v>18.835677</v>
      </c>
      <c r="AN58">
        <v>0.75292599999999998</v>
      </c>
      <c r="AO58">
        <v>0</v>
      </c>
      <c r="AP58">
        <v>0</v>
      </c>
      <c r="AQ58">
        <v>0</v>
      </c>
      <c r="AR58">
        <v>34.116250000000001</v>
      </c>
      <c r="AS58">
        <v>32.405886000000002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5.305275</v>
      </c>
      <c r="AZ58">
        <v>0</v>
      </c>
      <c r="BA58">
        <v>0</v>
      </c>
      <c r="BB58">
        <v>5.1743069999999998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2099.0323759999997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370.04909400000003</v>
      </c>
      <c r="L59">
        <v>245.78513599999999</v>
      </c>
      <c r="M59">
        <v>93.726923999999997</v>
      </c>
      <c r="N59">
        <v>120.113766</v>
      </c>
      <c r="O59">
        <v>60.876730000000002</v>
      </c>
      <c r="P59">
        <v>144.84432899999999</v>
      </c>
      <c r="Q59">
        <v>9.2333470000000002</v>
      </c>
      <c r="R59">
        <v>38.763776999999997</v>
      </c>
      <c r="S59">
        <v>18.935542000000002</v>
      </c>
      <c r="T59">
        <v>2.984013</v>
      </c>
      <c r="U59">
        <v>404.40618899999998</v>
      </c>
      <c r="V59">
        <v>17.881674</v>
      </c>
      <c r="W59">
        <v>40.187026000000003</v>
      </c>
      <c r="X59">
        <v>142.60318100000001</v>
      </c>
      <c r="Y59">
        <v>0</v>
      </c>
      <c r="Z59">
        <v>0</v>
      </c>
      <c r="AA59">
        <v>27.083055999999999</v>
      </c>
      <c r="AB59">
        <v>46.836283999999999</v>
      </c>
      <c r="AC59">
        <v>11.200881000000001</v>
      </c>
      <c r="AD59">
        <v>0</v>
      </c>
      <c r="AE59">
        <v>38.097124999999998</v>
      </c>
      <c r="AF59">
        <v>8.9061730000000008</v>
      </c>
      <c r="AG59">
        <v>50.090865000000001</v>
      </c>
      <c r="AH59">
        <v>0</v>
      </c>
      <c r="AI59">
        <v>0</v>
      </c>
      <c r="AJ59">
        <v>0</v>
      </c>
      <c r="AK59">
        <v>32.748336999999999</v>
      </c>
      <c r="AL59">
        <v>76.653616</v>
      </c>
      <c r="AM59">
        <v>18.835677</v>
      </c>
      <c r="AN59">
        <v>0.75292599999999998</v>
      </c>
      <c r="AO59">
        <v>0</v>
      </c>
      <c r="AP59">
        <v>0</v>
      </c>
      <c r="AQ59">
        <v>0</v>
      </c>
      <c r="AR59">
        <v>34.116250000000001</v>
      </c>
      <c r="AS59">
        <v>32.405886000000002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5.305275</v>
      </c>
      <c r="AZ59">
        <v>0</v>
      </c>
      <c r="BA59">
        <v>0</v>
      </c>
      <c r="BB59">
        <v>5.1743069999999998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2117.9114249999998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370.04909400000003</v>
      </c>
      <c r="L60">
        <v>245.78513599999999</v>
      </c>
      <c r="M60">
        <v>93.726923999999997</v>
      </c>
      <c r="N60">
        <v>120.113766</v>
      </c>
      <c r="O60">
        <v>60.876730000000002</v>
      </c>
      <c r="P60">
        <v>144.84432899999999</v>
      </c>
      <c r="Q60">
        <v>9.2333470000000002</v>
      </c>
      <c r="R60">
        <v>38.763776999999997</v>
      </c>
      <c r="S60">
        <v>18.935542000000002</v>
      </c>
      <c r="T60">
        <v>2.984013</v>
      </c>
      <c r="U60">
        <v>404.40618899999998</v>
      </c>
      <c r="V60">
        <v>20.086559999999999</v>
      </c>
      <c r="W60">
        <v>40.187026000000003</v>
      </c>
      <c r="X60">
        <v>142.60318100000001</v>
      </c>
      <c r="Y60">
        <v>0</v>
      </c>
      <c r="Z60">
        <v>0</v>
      </c>
      <c r="AA60">
        <v>27.083055999999999</v>
      </c>
      <c r="AB60">
        <v>46.836283999999999</v>
      </c>
      <c r="AC60">
        <v>11.200881000000001</v>
      </c>
      <c r="AD60">
        <v>0</v>
      </c>
      <c r="AE60">
        <v>38.097124999999998</v>
      </c>
      <c r="AF60">
        <v>8.9061730000000008</v>
      </c>
      <c r="AG60">
        <v>50.090865000000001</v>
      </c>
      <c r="AH60">
        <v>0</v>
      </c>
      <c r="AI60">
        <v>0</v>
      </c>
      <c r="AJ60">
        <v>0</v>
      </c>
      <c r="AK60">
        <v>32.748336999999999</v>
      </c>
      <c r="AL60">
        <v>76.653616</v>
      </c>
      <c r="AM60">
        <v>18.835677</v>
      </c>
      <c r="AN60">
        <v>0.75292599999999998</v>
      </c>
      <c r="AO60">
        <v>0</v>
      </c>
      <c r="AP60">
        <v>0</v>
      </c>
      <c r="AQ60">
        <v>0</v>
      </c>
      <c r="AR60">
        <v>34.116250000000001</v>
      </c>
      <c r="AS60">
        <v>32.405886000000002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5.305275</v>
      </c>
      <c r="AZ60">
        <v>0</v>
      </c>
      <c r="BA60">
        <v>0</v>
      </c>
      <c r="BB60">
        <v>5.1743069999999998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2120.1163109999998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370.04909400000003</v>
      </c>
      <c r="L61">
        <v>250.61363600000001</v>
      </c>
      <c r="M61">
        <v>93.726923999999997</v>
      </c>
      <c r="N61">
        <v>120.113766</v>
      </c>
      <c r="O61">
        <v>60.876730000000002</v>
      </c>
      <c r="P61">
        <v>144.84432899999999</v>
      </c>
      <c r="Q61">
        <v>10.18601</v>
      </c>
      <c r="R61">
        <v>38.763776999999997</v>
      </c>
      <c r="S61">
        <v>23.944144999999999</v>
      </c>
      <c r="T61">
        <v>2.984013</v>
      </c>
      <c r="U61">
        <v>404.40618899999998</v>
      </c>
      <c r="V61">
        <v>17.881674</v>
      </c>
      <c r="W61">
        <v>40.187026000000003</v>
      </c>
      <c r="X61">
        <v>126.5067</v>
      </c>
      <c r="Y61">
        <v>0</v>
      </c>
      <c r="Z61">
        <v>0</v>
      </c>
      <c r="AA61">
        <v>27.083055999999999</v>
      </c>
      <c r="AB61">
        <v>46.836283999999999</v>
      </c>
      <c r="AC61">
        <v>11.200881000000001</v>
      </c>
      <c r="AD61">
        <v>0</v>
      </c>
      <c r="AE61">
        <v>55.615157000000004</v>
      </c>
      <c r="AF61">
        <v>8.9061730000000008</v>
      </c>
      <c r="AG61">
        <v>50.090865000000001</v>
      </c>
      <c r="AH61">
        <v>0</v>
      </c>
      <c r="AI61">
        <v>0</v>
      </c>
      <c r="AJ61">
        <v>0</v>
      </c>
      <c r="AK61">
        <v>32.748336999999999</v>
      </c>
      <c r="AL61">
        <v>76.653616</v>
      </c>
      <c r="AM61">
        <v>18.835677</v>
      </c>
      <c r="AN61">
        <v>0.75292599999999998</v>
      </c>
      <c r="AO61">
        <v>0</v>
      </c>
      <c r="AP61">
        <v>0</v>
      </c>
      <c r="AQ61">
        <v>0</v>
      </c>
      <c r="AR61">
        <v>34.116250000000001</v>
      </c>
      <c r="AS61">
        <v>32.405886000000002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5.305275</v>
      </c>
      <c r="AZ61">
        <v>0</v>
      </c>
      <c r="BA61">
        <v>0</v>
      </c>
      <c r="BB61">
        <v>5.1743069999999998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2130.1227419999996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370.04909400000003</v>
      </c>
      <c r="L62">
        <v>276.68753600000002</v>
      </c>
      <c r="M62">
        <v>93.726923999999997</v>
      </c>
      <c r="N62">
        <v>120.113766</v>
      </c>
      <c r="O62">
        <v>60.876730000000002</v>
      </c>
      <c r="P62">
        <v>144.84432899999999</v>
      </c>
      <c r="Q62">
        <v>10.18601</v>
      </c>
      <c r="R62">
        <v>38.763776999999997</v>
      </c>
      <c r="S62">
        <v>23.944144999999999</v>
      </c>
      <c r="T62">
        <v>2.984013</v>
      </c>
      <c r="U62">
        <v>404.40618899999998</v>
      </c>
      <c r="V62">
        <v>17.881674</v>
      </c>
      <c r="W62">
        <v>40.187026000000003</v>
      </c>
      <c r="X62">
        <v>126.5067</v>
      </c>
      <c r="Y62">
        <v>0</v>
      </c>
      <c r="Z62">
        <v>0</v>
      </c>
      <c r="AA62">
        <v>27.083055999999999</v>
      </c>
      <c r="AB62">
        <v>46.836283999999999</v>
      </c>
      <c r="AC62">
        <v>11.200881000000001</v>
      </c>
      <c r="AD62">
        <v>0</v>
      </c>
      <c r="AE62">
        <v>55.615157000000004</v>
      </c>
      <c r="AF62">
        <v>8.9061730000000008</v>
      </c>
      <c r="AG62">
        <v>50.090865000000001</v>
      </c>
      <c r="AH62">
        <v>0</v>
      </c>
      <c r="AI62">
        <v>0</v>
      </c>
      <c r="AJ62">
        <v>0</v>
      </c>
      <c r="AK62">
        <v>32.748336999999999</v>
      </c>
      <c r="AL62">
        <v>76.653616</v>
      </c>
      <c r="AM62">
        <v>18.835677</v>
      </c>
      <c r="AN62">
        <v>0.75292599999999998</v>
      </c>
      <c r="AO62">
        <v>0</v>
      </c>
      <c r="AP62">
        <v>0</v>
      </c>
      <c r="AQ62">
        <v>0</v>
      </c>
      <c r="AR62">
        <v>34.116250000000001</v>
      </c>
      <c r="AS62">
        <v>32.405886000000002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5.305275</v>
      </c>
      <c r="AZ62">
        <v>0</v>
      </c>
      <c r="BA62">
        <v>0</v>
      </c>
      <c r="BB62">
        <v>5.1743069999999998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2156.1966419999999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413.50559399999997</v>
      </c>
      <c r="L63">
        <v>276.68753600000002</v>
      </c>
      <c r="M63">
        <v>93.726923999999997</v>
      </c>
      <c r="N63">
        <v>120.113766</v>
      </c>
      <c r="O63">
        <v>60.876730000000002</v>
      </c>
      <c r="P63">
        <v>144.84432899999999</v>
      </c>
      <c r="Q63">
        <v>10.18601</v>
      </c>
      <c r="R63">
        <v>38.763776999999997</v>
      </c>
      <c r="S63">
        <v>23.944144999999999</v>
      </c>
      <c r="T63">
        <v>2.984013</v>
      </c>
      <c r="U63">
        <v>404.40618899999998</v>
      </c>
      <c r="V63">
        <v>17.881674</v>
      </c>
      <c r="W63">
        <v>40.187026000000003</v>
      </c>
      <c r="X63">
        <v>126.5067</v>
      </c>
      <c r="Y63">
        <v>0</v>
      </c>
      <c r="Z63">
        <v>0</v>
      </c>
      <c r="AA63">
        <v>27.083055999999999</v>
      </c>
      <c r="AB63">
        <v>46.836283999999999</v>
      </c>
      <c r="AC63">
        <v>11.200881000000001</v>
      </c>
      <c r="AD63">
        <v>0</v>
      </c>
      <c r="AE63">
        <v>55.615157000000004</v>
      </c>
      <c r="AF63">
        <v>8.9061730000000008</v>
      </c>
      <c r="AG63">
        <v>50.090865000000001</v>
      </c>
      <c r="AH63">
        <v>0</v>
      </c>
      <c r="AI63">
        <v>0</v>
      </c>
      <c r="AJ63">
        <v>0</v>
      </c>
      <c r="AK63">
        <v>32.748336999999999</v>
      </c>
      <c r="AL63">
        <v>76.653616</v>
      </c>
      <c r="AM63">
        <v>18.835677</v>
      </c>
      <c r="AN63">
        <v>0.75292599999999998</v>
      </c>
      <c r="AO63">
        <v>0</v>
      </c>
      <c r="AP63">
        <v>0</v>
      </c>
      <c r="AQ63">
        <v>0</v>
      </c>
      <c r="AR63">
        <v>34.116250000000001</v>
      </c>
      <c r="AS63">
        <v>36.590873999999999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5.305275</v>
      </c>
      <c r="AZ63">
        <v>0</v>
      </c>
      <c r="BA63">
        <v>0</v>
      </c>
      <c r="BB63">
        <v>5.1743069999999998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2203.8381299999996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413.50559399999997</v>
      </c>
      <c r="L64">
        <v>296.00153599999999</v>
      </c>
      <c r="M64">
        <v>93.726923999999997</v>
      </c>
      <c r="N64">
        <v>120.113766</v>
      </c>
      <c r="O64">
        <v>60.876730000000002</v>
      </c>
      <c r="P64">
        <v>144.84432899999999</v>
      </c>
      <c r="Q64">
        <v>10.18601</v>
      </c>
      <c r="R64">
        <v>42.626576999999997</v>
      </c>
      <c r="S64">
        <v>23.944144999999999</v>
      </c>
      <c r="T64">
        <v>2.984013</v>
      </c>
      <c r="U64">
        <v>404.40618899999998</v>
      </c>
      <c r="V64">
        <v>20.086559999999999</v>
      </c>
      <c r="W64">
        <v>44.807592</v>
      </c>
      <c r="X64">
        <v>142.21321399999999</v>
      </c>
      <c r="Y64">
        <v>0</v>
      </c>
      <c r="Z64">
        <v>0</v>
      </c>
      <c r="AA64">
        <v>27.083055999999999</v>
      </c>
      <c r="AB64">
        <v>46.836283999999999</v>
      </c>
      <c r="AC64">
        <v>11.200881000000001</v>
      </c>
      <c r="AD64">
        <v>0</v>
      </c>
      <c r="AE64">
        <v>55.615157000000004</v>
      </c>
      <c r="AF64">
        <v>8.9061730000000008</v>
      </c>
      <c r="AG64">
        <v>50.090865000000001</v>
      </c>
      <c r="AH64">
        <v>0</v>
      </c>
      <c r="AI64">
        <v>0</v>
      </c>
      <c r="AJ64">
        <v>0</v>
      </c>
      <c r="AK64">
        <v>32.748336999999999</v>
      </c>
      <c r="AL64">
        <v>76.653616</v>
      </c>
      <c r="AM64">
        <v>18.835677</v>
      </c>
      <c r="AN64">
        <v>0.75292599999999998</v>
      </c>
      <c r="AO64">
        <v>0</v>
      </c>
      <c r="AP64">
        <v>0</v>
      </c>
      <c r="AQ64">
        <v>0</v>
      </c>
      <c r="AR64">
        <v>34.116250000000001</v>
      </c>
      <c r="AS64">
        <v>36.590873999999999</v>
      </c>
      <c r="AT64">
        <v>19.314039000000001</v>
      </c>
      <c r="AU64">
        <v>0</v>
      </c>
      <c r="AV64">
        <v>0</v>
      </c>
      <c r="AW64">
        <v>0</v>
      </c>
      <c r="AX64">
        <v>0</v>
      </c>
      <c r="AY64">
        <v>5.305275</v>
      </c>
      <c r="AZ64">
        <v>0</v>
      </c>
      <c r="BA64">
        <v>0</v>
      </c>
      <c r="BB64">
        <v>5.1743069999999998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2249.5468959999998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461.790594</v>
      </c>
      <c r="L65">
        <v>296.00153599999999</v>
      </c>
      <c r="M65">
        <v>93.726923999999997</v>
      </c>
      <c r="N65">
        <v>120.113766</v>
      </c>
      <c r="O65">
        <v>60.876730000000002</v>
      </c>
      <c r="P65">
        <v>144.84432899999999</v>
      </c>
      <c r="Q65">
        <v>10.18601</v>
      </c>
      <c r="R65">
        <v>42.626576999999997</v>
      </c>
      <c r="S65">
        <v>23.944144999999999</v>
      </c>
      <c r="T65">
        <v>2.984013</v>
      </c>
      <c r="U65">
        <v>404.40618899999998</v>
      </c>
      <c r="V65">
        <v>20.086559999999999</v>
      </c>
      <c r="W65">
        <v>44.807592</v>
      </c>
      <c r="X65">
        <v>142.60318100000001</v>
      </c>
      <c r="Y65">
        <v>0</v>
      </c>
      <c r="Z65">
        <v>0</v>
      </c>
      <c r="AA65">
        <v>27.083055999999999</v>
      </c>
      <c r="AB65">
        <v>46.836283999999999</v>
      </c>
      <c r="AC65">
        <v>11.200881000000001</v>
      </c>
      <c r="AD65">
        <v>0</v>
      </c>
      <c r="AE65">
        <v>55.615157000000004</v>
      </c>
      <c r="AF65">
        <v>8.9061730000000008</v>
      </c>
      <c r="AG65">
        <v>50.090865000000001</v>
      </c>
      <c r="AH65">
        <v>0</v>
      </c>
      <c r="AI65">
        <v>0</v>
      </c>
      <c r="AJ65">
        <v>0</v>
      </c>
      <c r="AK65">
        <v>32.748336999999999</v>
      </c>
      <c r="AL65">
        <v>76.653616</v>
      </c>
      <c r="AM65">
        <v>18.835677</v>
      </c>
      <c r="AN65">
        <v>0.75292599999999998</v>
      </c>
      <c r="AO65">
        <v>0</v>
      </c>
      <c r="AP65">
        <v>0</v>
      </c>
      <c r="AQ65">
        <v>0</v>
      </c>
      <c r="AR65">
        <v>34.116250000000001</v>
      </c>
      <c r="AS65">
        <v>32.405886000000002</v>
      </c>
      <c r="AT65">
        <v>19.314039000000001</v>
      </c>
      <c r="AU65">
        <v>0</v>
      </c>
      <c r="AV65">
        <v>0</v>
      </c>
      <c r="AW65">
        <v>0</v>
      </c>
      <c r="AX65">
        <v>0</v>
      </c>
      <c r="AY65">
        <v>5.305275</v>
      </c>
      <c r="AZ65">
        <v>0</v>
      </c>
      <c r="BA65">
        <v>0</v>
      </c>
      <c r="BB65">
        <v>5.1743069999999998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2294.0368750000002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481.10459400000002</v>
      </c>
      <c r="L66">
        <v>315.31553600000001</v>
      </c>
      <c r="M66">
        <v>93.726923999999997</v>
      </c>
      <c r="N66">
        <v>120.113766</v>
      </c>
      <c r="O66">
        <v>60.876730000000002</v>
      </c>
      <c r="P66">
        <v>144.84432899999999</v>
      </c>
      <c r="Q66">
        <v>10.18601</v>
      </c>
      <c r="R66">
        <v>42.626576999999997</v>
      </c>
      <c r="S66">
        <v>23.944144999999999</v>
      </c>
      <c r="T66">
        <v>2.984013</v>
      </c>
      <c r="U66">
        <v>404.40618899999998</v>
      </c>
      <c r="V66">
        <v>20.086559999999999</v>
      </c>
      <c r="W66">
        <v>44.807592</v>
      </c>
      <c r="X66">
        <v>142.60318100000001</v>
      </c>
      <c r="Y66">
        <v>0</v>
      </c>
      <c r="Z66">
        <v>0</v>
      </c>
      <c r="AA66">
        <v>27.083055999999999</v>
      </c>
      <c r="AB66">
        <v>46.836283999999999</v>
      </c>
      <c r="AC66">
        <v>11.200881000000001</v>
      </c>
      <c r="AD66">
        <v>0</v>
      </c>
      <c r="AE66">
        <v>55.615157000000004</v>
      </c>
      <c r="AF66">
        <v>8.9061730000000008</v>
      </c>
      <c r="AG66">
        <v>50.090865000000001</v>
      </c>
      <c r="AH66">
        <v>0</v>
      </c>
      <c r="AI66">
        <v>0</v>
      </c>
      <c r="AJ66">
        <v>0</v>
      </c>
      <c r="AK66">
        <v>32.748336999999999</v>
      </c>
      <c r="AL66">
        <v>76.653616</v>
      </c>
      <c r="AM66">
        <v>18.835677</v>
      </c>
      <c r="AN66">
        <v>0.75292599999999998</v>
      </c>
      <c r="AO66">
        <v>0</v>
      </c>
      <c r="AP66">
        <v>0</v>
      </c>
      <c r="AQ66">
        <v>0</v>
      </c>
      <c r="AR66">
        <v>34.116250000000001</v>
      </c>
      <c r="AS66">
        <v>32.405886000000002</v>
      </c>
      <c r="AT66">
        <v>19.314039000000001</v>
      </c>
      <c r="AU66">
        <v>0</v>
      </c>
      <c r="AV66">
        <v>0</v>
      </c>
      <c r="AW66">
        <v>0</v>
      </c>
      <c r="AX66">
        <v>0</v>
      </c>
      <c r="AY66">
        <v>5.305275</v>
      </c>
      <c r="AZ66">
        <v>0</v>
      </c>
      <c r="BA66">
        <v>0</v>
      </c>
      <c r="BB66">
        <v>5.1743069999999998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2332.6648749999999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481.10459400000002</v>
      </c>
      <c r="L67">
        <v>315.31553600000001</v>
      </c>
      <c r="M67">
        <v>93.726923999999997</v>
      </c>
      <c r="N67">
        <v>120.113766</v>
      </c>
      <c r="O67">
        <v>60.876730000000002</v>
      </c>
      <c r="P67">
        <v>144.84432899999999</v>
      </c>
      <c r="Q67">
        <v>10.18601</v>
      </c>
      <c r="R67">
        <v>42.626576999999997</v>
      </c>
      <c r="S67">
        <v>23.944144999999999</v>
      </c>
      <c r="T67">
        <v>2.984013</v>
      </c>
      <c r="U67">
        <v>404.40618899999998</v>
      </c>
      <c r="V67">
        <v>20.086559999999999</v>
      </c>
      <c r="W67">
        <v>44.807592</v>
      </c>
      <c r="X67">
        <v>142.60318100000001</v>
      </c>
      <c r="Y67">
        <v>0</v>
      </c>
      <c r="Z67">
        <v>0</v>
      </c>
      <c r="AA67">
        <v>27.083055999999999</v>
      </c>
      <c r="AB67">
        <v>31.22419</v>
      </c>
      <c r="AC67">
        <v>11.200881000000001</v>
      </c>
      <c r="AD67">
        <v>0</v>
      </c>
      <c r="AE67">
        <v>55.615157000000004</v>
      </c>
      <c r="AF67">
        <v>8.9061730000000008</v>
      </c>
      <c r="AG67">
        <v>50.090865000000001</v>
      </c>
      <c r="AH67">
        <v>21.952387999999999</v>
      </c>
      <c r="AI67">
        <v>0</v>
      </c>
      <c r="AJ67">
        <v>0</v>
      </c>
      <c r="AK67">
        <v>32.748336999999999</v>
      </c>
      <c r="AL67">
        <v>76.653616</v>
      </c>
      <c r="AM67">
        <v>18.835677</v>
      </c>
      <c r="AN67">
        <v>0.75292599999999998</v>
      </c>
      <c r="AO67">
        <v>0</v>
      </c>
      <c r="AP67">
        <v>0</v>
      </c>
      <c r="AQ67">
        <v>0</v>
      </c>
      <c r="AR67">
        <v>34.116250000000001</v>
      </c>
      <c r="AS67">
        <v>32.405886000000002</v>
      </c>
      <c r="AT67">
        <v>19.314039000000001</v>
      </c>
      <c r="AU67">
        <v>0</v>
      </c>
      <c r="AV67">
        <v>0</v>
      </c>
      <c r="AW67">
        <v>0</v>
      </c>
      <c r="AX67">
        <v>0</v>
      </c>
      <c r="AY67">
        <v>5.305275</v>
      </c>
      <c r="AZ67">
        <v>0</v>
      </c>
      <c r="BA67">
        <v>0.84773100000000001</v>
      </c>
      <c r="BB67">
        <v>5.1743069999999998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2339.8528999999999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481.10459400000002</v>
      </c>
      <c r="L68">
        <v>324.97253599999999</v>
      </c>
      <c r="M68">
        <v>93.726923999999997</v>
      </c>
      <c r="N68">
        <v>120.113766</v>
      </c>
      <c r="O68">
        <v>60.876730000000002</v>
      </c>
      <c r="P68">
        <v>144.84432899999999</v>
      </c>
      <c r="Q68">
        <v>10.18601</v>
      </c>
      <c r="R68">
        <v>42.626576999999997</v>
      </c>
      <c r="S68">
        <v>23.944144999999999</v>
      </c>
      <c r="T68">
        <v>2.984013</v>
      </c>
      <c r="U68">
        <v>404.40618899999998</v>
      </c>
      <c r="V68">
        <v>20.086559999999999</v>
      </c>
      <c r="W68">
        <v>44.807592</v>
      </c>
      <c r="X68">
        <v>142.60318100000001</v>
      </c>
      <c r="Y68">
        <v>0</v>
      </c>
      <c r="Z68">
        <v>0</v>
      </c>
      <c r="AA68">
        <v>27.083055999999999</v>
      </c>
      <c r="AB68">
        <v>31.22419</v>
      </c>
      <c r="AC68">
        <v>22.401762999999999</v>
      </c>
      <c r="AD68">
        <v>0</v>
      </c>
      <c r="AE68">
        <v>55.615157000000004</v>
      </c>
      <c r="AF68">
        <v>8.9061730000000008</v>
      </c>
      <c r="AG68">
        <v>50.090865000000001</v>
      </c>
      <c r="AH68">
        <v>23.674143999999998</v>
      </c>
      <c r="AI68">
        <v>0</v>
      </c>
      <c r="AJ68">
        <v>0</v>
      </c>
      <c r="AK68">
        <v>32.748336999999999</v>
      </c>
      <c r="AL68">
        <v>76.653616</v>
      </c>
      <c r="AM68">
        <v>18.835677</v>
      </c>
      <c r="AN68">
        <v>0.75292599999999998</v>
      </c>
      <c r="AO68">
        <v>0</v>
      </c>
      <c r="AP68">
        <v>0</v>
      </c>
      <c r="AQ68">
        <v>0</v>
      </c>
      <c r="AR68">
        <v>34.116250000000001</v>
      </c>
      <c r="AS68">
        <v>32.405886000000002</v>
      </c>
      <c r="AT68">
        <v>19.314039000000001</v>
      </c>
      <c r="AU68">
        <v>0</v>
      </c>
      <c r="AV68">
        <v>0</v>
      </c>
      <c r="AW68">
        <v>0</v>
      </c>
      <c r="AX68">
        <v>0</v>
      </c>
      <c r="AY68">
        <v>5.305275</v>
      </c>
      <c r="AZ68">
        <v>0</v>
      </c>
      <c r="BA68">
        <v>0.90722100000000006</v>
      </c>
      <c r="BB68">
        <v>5.1743069999999998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2362.4920280000001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481.10459400000002</v>
      </c>
      <c r="L69">
        <v>344.28653600000001</v>
      </c>
      <c r="M69">
        <v>93.726923999999997</v>
      </c>
      <c r="N69">
        <v>120.113766</v>
      </c>
      <c r="O69">
        <v>60.876730000000002</v>
      </c>
      <c r="P69">
        <v>144.84432899999999</v>
      </c>
      <c r="Q69">
        <v>10.927039000000001</v>
      </c>
      <c r="R69">
        <v>43.366328000000003</v>
      </c>
      <c r="S69">
        <v>26.690964000000001</v>
      </c>
      <c r="T69">
        <v>2.984013</v>
      </c>
      <c r="U69">
        <v>404.40618899999998</v>
      </c>
      <c r="V69">
        <v>20.086559999999999</v>
      </c>
      <c r="W69">
        <v>44.807592</v>
      </c>
      <c r="X69">
        <v>142.60318100000001</v>
      </c>
      <c r="Y69">
        <v>0</v>
      </c>
      <c r="Z69">
        <v>0</v>
      </c>
      <c r="AA69">
        <v>27.083055999999999</v>
      </c>
      <c r="AB69">
        <v>31.22419</v>
      </c>
      <c r="AC69">
        <v>22.401762999999999</v>
      </c>
      <c r="AD69">
        <v>0</v>
      </c>
      <c r="AE69">
        <v>55.615157000000004</v>
      </c>
      <c r="AF69">
        <v>8.9061730000000008</v>
      </c>
      <c r="AG69">
        <v>50.090865000000001</v>
      </c>
      <c r="AH69">
        <v>23.674143999999998</v>
      </c>
      <c r="AI69">
        <v>0</v>
      </c>
      <c r="AJ69">
        <v>0</v>
      </c>
      <c r="AK69">
        <v>32.748336999999999</v>
      </c>
      <c r="AL69">
        <v>76.653616</v>
      </c>
      <c r="AM69">
        <v>18.835677</v>
      </c>
      <c r="AN69">
        <v>0.75292599999999998</v>
      </c>
      <c r="AO69">
        <v>0</v>
      </c>
      <c r="AP69">
        <v>0</v>
      </c>
      <c r="AQ69">
        <v>0</v>
      </c>
      <c r="AR69">
        <v>34.116250000000001</v>
      </c>
      <c r="AS69">
        <v>33.949022999999997</v>
      </c>
      <c r="AT69">
        <v>19.314039000000001</v>
      </c>
      <c r="AU69">
        <v>0</v>
      </c>
      <c r="AV69">
        <v>0</v>
      </c>
      <c r="AW69">
        <v>0</v>
      </c>
      <c r="AX69">
        <v>0</v>
      </c>
      <c r="AY69">
        <v>5.305275</v>
      </c>
      <c r="AZ69">
        <v>0</v>
      </c>
      <c r="BA69">
        <v>0.90722100000000006</v>
      </c>
      <c r="BB69">
        <v>5.1743069999999998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2387.5767640000004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481.10459400000002</v>
      </c>
      <c r="L70">
        <v>344.28653600000001</v>
      </c>
      <c r="M70">
        <v>93.726923999999997</v>
      </c>
      <c r="N70">
        <v>120.113766</v>
      </c>
      <c r="O70">
        <v>60.876730000000002</v>
      </c>
      <c r="P70">
        <v>144.84432899999999</v>
      </c>
      <c r="Q70">
        <v>10.927039000000001</v>
      </c>
      <c r="R70">
        <v>43.366328000000003</v>
      </c>
      <c r="S70">
        <v>26.690964000000001</v>
      </c>
      <c r="T70">
        <v>2.984013</v>
      </c>
      <c r="U70">
        <v>404.40618899999998</v>
      </c>
      <c r="V70">
        <v>20.086559999999999</v>
      </c>
      <c r="W70">
        <v>44.807592</v>
      </c>
      <c r="X70">
        <v>142.60318100000001</v>
      </c>
      <c r="Y70">
        <v>0</v>
      </c>
      <c r="Z70">
        <v>0</v>
      </c>
      <c r="AA70">
        <v>27.134934000000001</v>
      </c>
      <c r="AB70">
        <v>31.22419</v>
      </c>
      <c r="AC70">
        <v>22.401762999999999</v>
      </c>
      <c r="AD70">
        <v>0</v>
      </c>
      <c r="AE70">
        <v>38.097124999999998</v>
      </c>
      <c r="AF70">
        <v>8.9061730000000008</v>
      </c>
      <c r="AG70">
        <v>50.090865000000001</v>
      </c>
      <c r="AH70">
        <v>23.674143999999998</v>
      </c>
      <c r="AI70">
        <v>0</v>
      </c>
      <c r="AJ70">
        <v>0</v>
      </c>
      <c r="AK70">
        <v>32.748336999999999</v>
      </c>
      <c r="AL70">
        <v>76.653616</v>
      </c>
      <c r="AM70">
        <v>18.835677</v>
      </c>
      <c r="AN70">
        <v>0.75292599999999998</v>
      </c>
      <c r="AO70">
        <v>0</v>
      </c>
      <c r="AP70">
        <v>0</v>
      </c>
      <c r="AQ70">
        <v>0</v>
      </c>
      <c r="AR70">
        <v>34.116250000000001</v>
      </c>
      <c r="AS70">
        <v>33.949022999999997</v>
      </c>
      <c r="AT70">
        <v>19.314039000000001</v>
      </c>
      <c r="AU70">
        <v>0</v>
      </c>
      <c r="AV70">
        <v>0</v>
      </c>
      <c r="AW70">
        <v>0</v>
      </c>
      <c r="AX70">
        <v>0</v>
      </c>
      <c r="AY70">
        <v>5.305275</v>
      </c>
      <c r="AZ70">
        <v>0</v>
      </c>
      <c r="BA70">
        <v>0.90722100000000006</v>
      </c>
      <c r="BB70">
        <v>5.1743069999999998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2370.1106100000002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510.07559400000002</v>
      </c>
      <c r="L71">
        <v>392.57153599999998</v>
      </c>
      <c r="M71">
        <v>93.726923999999997</v>
      </c>
      <c r="N71">
        <v>120.113766</v>
      </c>
      <c r="O71">
        <v>60.876730000000002</v>
      </c>
      <c r="P71">
        <v>144.84432899999999</v>
      </c>
      <c r="Q71">
        <v>10.927039000000001</v>
      </c>
      <c r="R71">
        <v>43.366328000000003</v>
      </c>
      <c r="S71">
        <v>26.690964000000001</v>
      </c>
      <c r="T71">
        <v>2.984013</v>
      </c>
      <c r="U71">
        <v>404.40618899999998</v>
      </c>
      <c r="V71">
        <v>20.086559999999999</v>
      </c>
      <c r="W71">
        <v>44.807592</v>
      </c>
      <c r="X71">
        <v>142.60318100000001</v>
      </c>
      <c r="Y71">
        <v>0</v>
      </c>
      <c r="Z71">
        <v>0</v>
      </c>
      <c r="AA71">
        <v>27.134934000000001</v>
      </c>
      <c r="AB71">
        <v>46.836283999999999</v>
      </c>
      <c r="AC71">
        <v>22.401762999999999</v>
      </c>
      <c r="AD71">
        <v>0</v>
      </c>
      <c r="AE71">
        <v>38.097124999999998</v>
      </c>
      <c r="AF71">
        <v>8.9061730000000008</v>
      </c>
      <c r="AG71">
        <v>50.090865000000001</v>
      </c>
      <c r="AH71">
        <v>23.674143999999998</v>
      </c>
      <c r="AI71">
        <v>0</v>
      </c>
      <c r="AJ71">
        <v>0</v>
      </c>
      <c r="AK71">
        <v>32.748336999999999</v>
      </c>
      <c r="AL71">
        <v>76.653616</v>
      </c>
      <c r="AM71">
        <v>18.835677</v>
      </c>
      <c r="AN71">
        <v>0.75292599999999998</v>
      </c>
      <c r="AO71">
        <v>0</v>
      </c>
      <c r="AP71">
        <v>0</v>
      </c>
      <c r="AQ71">
        <v>0</v>
      </c>
      <c r="AR71">
        <v>34.116250000000001</v>
      </c>
      <c r="AS71">
        <v>36.590873999999999</v>
      </c>
      <c r="AT71">
        <v>19.314039000000001</v>
      </c>
      <c r="AU71">
        <v>0</v>
      </c>
      <c r="AV71">
        <v>0</v>
      </c>
      <c r="AW71">
        <v>0</v>
      </c>
      <c r="AX71">
        <v>0</v>
      </c>
      <c r="AY71">
        <v>5.305275</v>
      </c>
      <c r="AZ71">
        <v>0</v>
      </c>
      <c r="BA71">
        <v>0.90722100000000006</v>
      </c>
      <c r="BB71">
        <v>5.1743069999999998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2465.620555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510.07559400000002</v>
      </c>
      <c r="L72">
        <v>392.57153599999998</v>
      </c>
      <c r="M72">
        <v>93.726923999999997</v>
      </c>
      <c r="N72">
        <v>120.113766</v>
      </c>
      <c r="O72">
        <v>60.876730000000002</v>
      </c>
      <c r="P72">
        <v>144.84432899999999</v>
      </c>
      <c r="Q72">
        <v>10.927039000000001</v>
      </c>
      <c r="R72">
        <v>43.366328000000003</v>
      </c>
      <c r="S72">
        <v>26.690964000000001</v>
      </c>
      <c r="T72">
        <v>2.984013</v>
      </c>
      <c r="U72">
        <v>404.40618899999998</v>
      </c>
      <c r="V72">
        <v>20.086559999999999</v>
      </c>
      <c r="W72">
        <v>44.807592</v>
      </c>
      <c r="X72">
        <v>142.60318100000001</v>
      </c>
      <c r="Y72">
        <v>0</v>
      </c>
      <c r="Z72">
        <v>0</v>
      </c>
      <c r="AA72">
        <v>27.134934000000001</v>
      </c>
      <c r="AB72">
        <v>46.836283999999999</v>
      </c>
      <c r="AC72">
        <v>22.401762999999999</v>
      </c>
      <c r="AD72">
        <v>0</v>
      </c>
      <c r="AE72">
        <v>38.097124999999998</v>
      </c>
      <c r="AF72">
        <v>8.9061730000000008</v>
      </c>
      <c r="AG72">
        <v>50.090865000000001</v>
      </c>
      <c r="AH72">
        <v>23.674143999999998</v>
      </c>
      <c r="AI72">
        <v>0</v>
      </c>
      <c r="AJ72">
        <v>0</v>
      </c>
      <c r="AK72">
        <v>32.748336999999999</v>
      </c>
      <c r="AL72">
        <v>76.653616</v>
      </c>
      <c r="AM72">
        <v>18.835677</v>
      </c>
      <c r="AN72">
        <v>0.75292599999999998</v>
      </c>
      <c r="AO72">
        <v>0</v>
      </c>
      <c r="AP72">
        <v>0</v>
      </c>
      <c r="AQ72">
        <v>0</v>
      </c>
      <c r="AR72">
        <v>34.116250000000001</v>
      </c>
      <c r="AS72">
        <v>36.590873999999999</v>
      </c>
      <c r="AT72">
        <v>19.314039000000001</v>
      </c>
      <c r="AU72">
        <v>0</v>
      </c>
      <c r="AV72">
        <v>0</v>
      </c>
      <c r="AW72">
        <v>0</v>
      </c>
      <c r="AX72">
        <v>0</v>
      </c>
      <c r="AY72">
        <v>5.305275</v>
      </c>
      <c r="AZ72">
        <v>0</v>
      </c>
      <c r="BA72">
        <v>0.90722100000000006</v>
      </c>
      <c r="BB72">
        <v>5.1743069999999998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2465.620555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558.36059399999999</v>
      </c>
      <c r="L73">
        <v>403.19423599999999</v>
      </c>
      <c r="M73">
        <v>93.726923999999997</v>
      </c>
      <c r="N73">
        <v>120.113766</v>
      </c>
      <c r="O73">
        <v>60.876730000000002</v>
      </c>
      <c r="P73">
        <v>144.84432899999999</v>
      </c>
      <c r="Q73">
        <v>10.927039000000001</v>
      </c>
      <c r="R73">
        <v>43.366328000000003</v>
      </c>
      <c r="S73">
        <v>26.690964000000001</v>
      </c>
      <c r="T73">
        <v>2.984013</v>
      </c>
      <c r="U73">
        <v>404.40618899999998</v>
      </c>
      <c r="V73">
        <v>20.086559999999999</v>
      </c>
      <c r="W73">
        <v>44.807592</v>
      </c>
      <c r="X73">
        <v>142.60318100000001</v>
      </c>
      <c r="Y73">
        <v>0</v>
      </c>
      <c r="Z73">
        <v>0</v>
      </c>
      <c r="AA73">
        <v>27.134934000000001</v>
      </c>
      <c r="AB73">
        <v>46.836283999999999</v>
      </c>
      <c r="AC73">
        <v>22.401762999999999</v>
      </c>
      <c r="AD73">
        <v>0</v>
      </c>
      <c r="AE73">
        <v>38.097124999999998</v>
      </c>
      <c r="AF73">
        <v>8.9061730000000008</v>
      </c>
      <c r="AG73">
        <v>50.090865000000001</v>
      </c>
      <c r="AH73">
        <v>43.043899000000003</v>
      </c>
      <c r="AI73">
        <v>0</v>
      </c>
      <c r="AJ73">
        <v>0</v>
      </c>
      <c r="AK73">
        <v>32.748336999999999</v>
      </c>
      <c r="AL73">
        <v>76.653616</v>
      </c>
      <c r="AM73">
        <v>18.835677</v>
      </c>
      <c r="AN73">
        <v>0.75292599999999998</v>
      </c>
      <c r="AO73">
        <v>0</v>
      </c>
      <c r="AP73">
        <v>1.6081799999999999</v>
      </c>
      <c r="AQ73">
        <v>11.619185</v>
      </c>
      <c r="AR73">
        <v>34.116250000000001</v>
      </c>
      <c r="AS73">
        <v>36.590873999999999</v>
      </c>
      <c r="AT73">
        <v>19.314039000000001</v>
      </c>
      <c r="AU73">
        <v>0</v>
      </c>
      <c r="AV73">
        <v>0</v>
      </c>
      <c r="AW73">
        <v>0</v>
      </c>
      <c r="AX73">
        <v>0</v>
      </c>
      <c r="AY73">
        <v>5.305275</v>
      </c>
      <c r="AZ73">
        <v>0</v>
      </c>
      <c r="BA73">
        <v>1.665718</v>
      </c>
      <c r="BB73">
        <v>5.1743069999999998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2557.8838720000003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558.36059399999999</v>
      </c>
      <c r="L74">
        <v>403.19423599999999</v>
      </c>
      <c r="M74">
        <v>93.726923999999997</v>
      </c>
      <c r="N74">
        <v>120.113766</v>
      </c>
      <c r="O74">
        <v>60.876730000000002</v>
      </c>
      <c r="P74">
        <v>144.84432899999999</v>
      </c>
      <c r="Q74">
        <v>10.927039000000001</v>
      </c>
      <c r="R74">
        <v>43.366328000000003</v>
      </c>
      <c r="S74">
        <v>26.690964000000001</v>
      </c>
      <c r="T74">
        <v>2.984013</v>
      </c>
      <c r="U74">
        <v>404.40618899999998</v>
      </c>
      <c r="V74">
        <v>20.086559999999999</v>
      </c>
      <c r="W74">
        <v>44.807592</v>
      </c>
      <c r="X74">
        <v>142.60318100000001</v>
      </c>
      <c r="Y74">
        <v>0</v>
      </c>
      <c r="Z74">
        <v>0</v>
      </c>
      <c r="AA74">
        <v>40.702401000000002</v>
      </c>
      <c r="AB74">
        <v>46.836283999999999</v>
      </c>
      <c r="AC74">
        <v>33.636541000000001</v>
      </c>
      <c r="AD74">
        <v>0</v>
      </c>
      <c r="AE74">
        <v>38.097124999999998</v>
      </c>
      <c r="AF74">
        <v>8.9061730000000008</v>
      </c>
      <c r="AG74">
        <v>50.090865000000001</v>
      </c>
      <c r="AH74">
        <v>68.870238999999998</v>
      </c>
      <c r="AI74">
        <v>0</v>
      </c>
      <c r="AJ74">
        <v>0</v>
      </c>
      <c r="AK74">
        <v>32.748336999999999</v>
      </c>
      <c r="AL74">
        <v>76.653616</v>
      </c>
      <c r="AM74">
        <v>18.835677</v>
      </c>
      <c r="AN74">
        <v>0.75292599999999998</v>
      </c>
      <c r="AO74">
        <v>0</v>
      </c>
      <c r="AP74">
        <v>1.6081799999999999</v>
      </c>
      <c r="AQ74">
        <v>23.238368000000001</v>
      </c>
      <c r="AR74">
        <v>34.116250000000001</v>
      </c>
      <c r="AS74">
        <v>36.590873999999999</v>
      </c>
      <c r="AT74">
        <v>19.314039000000001</v>
      </c>
      <c r="AU74">
        <v>0</v>
      </c>
      <c r="AV74">
        <v>0</v>
      </c>
      <c r="AW74">
        <v>0</v>
      </c>
      <c r="AX74">
        <v>0</v>
      </c>
      <c r="AY74">
        <v>5.305275</v>
      </c>
      <c r="AZ74">
        <v>1.8094300000000001</v>
      </c>
      <c r="BA74">
        <v>2.6621730000000001</v>
      </c>
      <c r="BB74">
        <v>5.1743069999999998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2622.9375249999998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594.09149400000001</v>
      </c>
      <c r="L75">
        <v>393.53723600000001</v>
      </c>
      <c r="M75">
        <v>93.726923999999997</v>
      </c>
      <c r="N75">
        <v>120.113766</v>
      </c>
      <c r="O75">
        <v>60.876730000000002</v>
      </c>
      <c r="P75">
        <v>144.84432899999999</v>
      </c>
      <c r="Q75">
        <v>10.927039000000001</v>
      </c>
      <c r="R75">
        <v>43.366328000000003</v>
      </c>
      <c r="S75">
        <v>26.690964000000001</v>
      </c>
      <c r="T75">
        <v>2.984013</v>
      </c>
      <c r="U75">
        <v>404.40618899999998</v>
      </c>
      <c r="V75">
        <v>20.086559999999999</v>
      </c>
      <c r="W75">
        <v>44.807592</v>
      </c>
      <c r="X75">
        <v>142.60318100000001</v>
      </c>
      <c r="Y75">
        <v>0</v>
      </c>
      <c r="Z75">
        <v>0</v>
      </c>
      <c r="AA75">
        <v>40.702401000000002</v>
      </c>
      <c r="AB75">
        <v>46.836283999999999</v>
      </c>
      <c r="AC75">
        <v>33.636541000000001</v>
      </c>
      <c r="AD75">
        <v>9.1186050000000005</v>
      </c>
      <c r="AE75">
        <v>38.097124999999998</v>
      </c>
      <c r="AF75">
        <v>8.9061730000000008</v>
      </c>
      <c r="AG75">
        <v>50.090865000000001</v>
      </c>
      <c r="AH75">
        <v>96.848771999999997</v>
      </c>
      <c r="AI75">
        <v>0</v>
      </c>
      <c r="AJ75">
        <v>0</v>
      </c>
      <c r="AK75">
        <v>32.748336999999999</v>
      </c>
      <c r="AL75">
        <v>76.653616</v>
      </c>
      <c r="AM75">
        <v>18.835677</v>
      </c>
      <c r="AN75">
        <v>0.75292599999999998</v>
      </c>
      <c r="AO75">
        <v>0</v>
      </c>
      <c r="AP75">
        <v>1.2370620000000001</v>
      </c>
      <c r="AQ75">
        <v>23.238368000000001</v>
      </c>
      <c r="AR75">
        <v>35.182381999999997</v>
      </c>
      <c r="AS75">
        <v>36.590873999999999</v>
      </c>
      <c r="AT75">
        <v>19.314039000000001</v>
      </c>
      <c r="AU75">
        <v>0</v>
      </c>
      <c r="AV75">
        <v>0</v>
      </c>
      <c r="AW75">
        <v>0</v>
      </c>
      <c r="AX75">
        <v>0</v>
      </c>
      <c r="AY75">
        <v>5.305275</v>
      </c>
      <c r="AZ75">
        <v>1.8094300000000001</v>
      </c>
      <c r="BA75">
        <v>3.7329910000000002</v>
      </c>
      <c r="BB75">
        <v>5.1743069999999998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2687.8743949999994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594.09149400000001</v>
      </c>
      <c r="L76">
        <v>393.53723600000001</v>
      </c>
      <c r="M76">
        <v>93.726923999999997</v>
      </c>
      <c r="N76">
        <v>120.113766</v>
      </c>
      <c r="O76">
        <v>60.876730000000002</v>
      </c>
      <c r="P76">
        <v>144.84432899999999</v>
      </c>
      <c r="Q76">
        <v>10.927039000000001</v>
      </c>
      <c r="R76">
        <v>43.366328000000003</v>
      </c>
      <c r="S76">
        <v>26.690964000000001</v>
      </c>
      <c r="T76">
        <v>2.984013</v>
      </c>
      <c r="U76">
        <v>404.40618899999998</v>
      </c>
      <c r="V76">
        <v>20.086559999999999</v>
      </c>
      <c r="W76">
        <v>44.807592</v>
      </c>
      <c r="X76">
        <v>142.60318100000001</v>
      </c>
      <c r="Y76">
        <v>0</v>
      </c>
      <c r="Z76">
        <v>0</v>
      </c>
      <c r="AA76">
        <v>40.702401000000002</v>
      </c>
      <c r="AB76">
        <v>46.836283999999999</v>
      </c>
      <c r="AC76">
        <v>33.636541000000001</v>
      </c>
      <c r="AD76">
        <v>18.237210000000001</v>
      </c>
      <c r="AE76">
        <v>38.097124999999998</v>
      </c>
      <c r="AF76">
        <v>8.9061730000000008</v>
      </c>
      <c r="AG76">
        <v>50.090865000000001</v>
      </c>
      <c r="AH76">
        <v>126.979502</v>
      </c>
      <c r="AI76">
        <v>0</v>
      </c>
      <c r="AJ76">
        <v>0</v>
      </c>
      <c r="AK76">
        <v>32.748336999999999</v>
      </c>
      <c r="AL76">
        <v>76.653616</v>
      </c>
      <c r="AM76">
        <v>18.835677</v>
      </c>
      <c r="AN76">
        <v>0.75292599999999998</v>
      </c>
      <c r="AO76">
        <v>0</v>
      </c>
      <c r="AP76">
        <v>1.2370620000000001</v>
      </c>
      <c r="AQ76">
        <v>34.857553000000003</v>
      </c>
      <c r="AR76">
        <v>35.182381999999997</v>
      </c>
      <c r="AS76">
        <v>36.590873999999999</v>
      </c>
      <c r="AT76">
        <v>19.314039000000001</v>
      </c>
      <c r="AU76">
        <v>0</v>
      </c>
      <c r="AV76">
        <v>0</v>
      </c>
      <c r="AW76">
        <v>0</v>
      </c>
      <c r="AX76">
        <v>0</v>
      </c>
      <c r="AY76">
        <v>5.305275</v>
      </c>
      <c r="AZ76">
        <v>4.4783390000000001</v>
      </c>
      <c r="BA76">
        <v>4.9079160000000002</v>
      </c>
      <c r="BB76">
        <v>5.1743069999999998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2742.5867489999996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594.09149400000001</v>
      </c>
      <c r="L77">
        <v>439.89083599999998</v>
      </c>
      <c r="M77">
        <v>93.726923999999997</v>
      </c>
      <c r="N77">
        <v>120.113766</v>
      </c>
      <c r="O77">
        <v>60.876730000000002</v>
      </c>
      <c r="P77">
        <v>144.84432899999999</v>
      </c>
      <c r="Q77">
        <v>10.927039000000001</v>
      </c>
      <c r="R77">
        <v>43.366328000000003</v>
      </c>
      <c r="S77">
        <v>26.690964000000001</v>
      </c>
      <c r="T77">
        <v>2.984013</v>
      </c>
      <c r="U77">
        <v>404.40618899999998</v>
      </c>
      <c r="V77">
        <v>20.086559999999999</v>
      </c>
      <c r="W77">
        <v>44.807592</v>
      </c>
      <c r="X77">
        <v>142.60318100000001</v>
      </c>
      <c r="Y77">
        <v>0</v>
      </c>
      <c r="Z77">
        <v>0</v>
      </c>
      <c r="AA77">
        <v>40.702401000000002</v>
      </c>
      <c r="AB77">
        <v>46.836283999999999</v>
      </c>
      <c r="AC77">
        <v>33.636541000000001</v>
      </c>
      <c r="AD77">
        <v>42.042847999999999</v>
      </c>
      <c r="AE77">
        <v>57.145687000000002</v>
      </c>
      <c r="AF77">
        <v>10.019444999999999</v>
      </c>
      <c r="AG77">
        <v>50.090865000000001</v>
      </c>
      <c r="AH77">
        <v>153.88193899999999</v>
      </c>
      <c r="AI77">
        <v>3.683535</v>
      </c>
      <c r="AJ77">
        <v>0</v>
      </c>
      <c r="AK77">
        <v>32.748336999999999</v>
      </c>
      <c r="AL77">
        <v>80.794325000000001</v>
      </c>
      <c r="AM77">
        <v>19.601355000000002</v>
      </c>
      <c r="AN77">
        <v>0.75292599999999998</v>
      </c>
      <c r="AO77">
        <v>0</v>
      </c>
      <c r="AP77">
        <v>5.6904839999999997</v>
      </c>
      <c r="AQ77">
        <v>47.092323999999998</v>
      </c>
      <c r="AR77">
        <v>35.182381999999997</v>
      </c>
      <c r="AS77">
        <v>36.590873999999999</v>
      </c>
      <c r="AT77">
        <v>19.314039000000001</v>
      </c>
      <c r="AU77">
        <v>0</v>
      </c>
      <c r="AV77">
        <v>0</v>
      </c>
      <c r="AW77">
        <v>0</v>
      </c>
      <c r="AX77">
        <v>0</v>
      </c>
      <c r="AY77">
        <v>5.305275</v>
      </c>
      <c r="AZ77">
        <v>6.7175079999999996</v>
      </c>
      <c r="BA77">
        <v>5.9341169999999996</v>
      </c>
      <c r="BB77">
        <v>5.1743069999999998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2888.3537430000001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608.57699400000001</v>
      </c>
      <c r="L78">
        <v>438.07734699999997</v>
      </c>
      <c r="M78">
        <v>93.726923999999997</v>
      </c>
      <c r="N78">
        <v>120.113766</v>
      </c>
      <c r="O78">
        <v>60.876730000000002</v>
      </c>
      <c r="P78">
        <v>144.84432899999999</v>
      </c>
      <c r="Q78">
        <v>10.927039000000001</v>
      </c>
      <c r="R78">
        <v>43.366328000000003</v>
      </c>
      <c r="S78">
        <v>26.690964000000001</v>
      </c>
      <c r="T78">
        <v>2.984013</v>
      </c>
      <c r="U78">
        <v>404.40618899999998</v>
      </c>
      <c r="V78">
        <v>20.086559999999999</v>
      </c>
      <c r="W78">
        <v>44.807592</v>
      </c>
      <c r="X78">
        <v>142.60318100000001</v>
      </c>
      <c r="Y78">
        <v>0</v>
      </c>
      <c r="Z78">
        <v>0</v>
      </c>
      <c r="AA78">
        <v>40.702401000000002</v>
      </c>
      <c r="AB78">
        <v>46.836283999999999</v>
      </c>
      <c r="AC78">
        <v>33.636541000000001</v>
      </c>
      <c r="AD78">
        <v>42.042847999999999</v>
      </c>
      <c r="AE78">
        <v>57.145687000000002</v>
      </c>
      <c r="AF78">
        <v>10.019444999999999</v>
      </c>
      <c r="AG78">
        <v>50.090865000000001</v>
      </c>
      <c r="AH78">
        <v>153.88193899999999</v>
      </c>
      <c r="AI78">
        <v>5.893656</v>
      </c>
      <c r="AJ78">
        <v>0</v>
      </c>
      <c r="AK78">
        <v>32.748336999999999</v>
      </c>
      <c r="AL78">
        <v>80.794325000000001</v>
      </c>
      <c r="AM78">
        <v>19.601355000000002</v>
      </c>
      <c r="AN78">
        <v>0.75292599999999998</v>
      </c>
      <c r="AO78">
        <v>0</v>
      </c>
      <c r="AP78">
        <v>5.6904839999999997</v>
      </c>
      <c r="AQ78">
        <v>47.092323999999998</v>
      </c>
      <c r="AR78">
        <v>35.182381999999997</v>
      </c>
      <c r="AS78">
        <v>36.590873999999999</v>
      </c>
      <c r="AT78">
        <v>19.314039000000001</v>
      </c>
      <c r="AU78">
        <v>0</v>
      </c>
      <c r="AV78">
        <v>0</v>
      </c>
      <c r="AW78">
        <v>0</v>
      </c>
      <c r="AX78">
        <v>0</v>
      </c>
      <c r="AY78">
        <v>5.305275</v>
      </c>
      <c r="AZ78">
        <v>8.9566770000000009</v>
      </c>
      <c r="BA78">
        <v>5.9341169999999996</v>
      </c>
      <c r="BB78">
        <v>5.1743069999999998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2905.4750440000003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642.37649399999998</v>
      </c>
      <c r="L79">
        <v>435.99230499999999</v>
      </c>
      <c r="M79">
        <v>93.726923999999997</v>
      </c>
      <c r="N79">
        <v>120.113766</v>
      </c>
      <c r="O79">
        <v>60.876730000000002</v>
      </c>
      <c r="P79">
        <v>144.84432899999999</v>
      </c>
      <c r="Q79">
        <v>10.927039000000001</v>
      </c>
      <c r="R79">
        <v>43.366328000000003</v>
      </c>
      <c r="S79">
        <v>26.690964000000001</v>
      </c>
      <c r="T79">
        <v>2.988442</v>
      </c>
      <c r="U79">
        <v>404.40618899999998</v>
      </c>
      <c r="V79">
        <v>20.086559999999999</v>
      </c>
      <c r="W79">
        <v>44.807592</v>
      </c>
      <c r="X79">
        <v>143.21560400000001</v>
      </c>
      <c r="Y79">
        <v>0</v>
      </c>
      <c r="Z79">
        <v>0</v>
      </c>
      <c r="AA79">
        <v>40.702401000000002</v>
      </c>
      <c r="AB79">
        <v>46.836283999999999</v>
      </c>
      <c r="AC79">
        <v>33.636541000000001</v>
      </c>
      <c r="AD79">
        <v>42.042847999999999</v>
      </c>
      <c r="AE79">
        <v>57.145687000000002</v>
      </c>
      <c r="AF79">
        <v>10.019444999999999</v>
      </c>
      <c r="AG79">
        <v>50.090865000000001</v>
      </c>
      <c r="AH79">
        <v>153.88193899999999</v>
      </c>
      <c r="AI79">
        <v>37.849055999999997</v>
      </c>
      <c r="AJ79">
        <v>0</v>
      </c>
      <c r="AK79">
        <v>32.748336999999999</v>
      </c>
      <c r="AL79">
        <v>80.794325000000001</v>
      </c>
      <c r="AM79">
        <v>19.601355000000002</v>
      </c>
      <c r="AN79">
        <v>0.75292599999999998</v>
      </c>
      <c r="AO79">
        <v>0</v>
      </c>
      <c r="AP79">
        <v>5.6904839999999997</v>
      </c>
      <c r="AQ79">
        <v>47.092323999999998</v>
      </c>
      <c r="AR79">
        <v>35.182381999999997</v>
      </c>
      <c r="AS79">
        <v>36.590873999999999</v>
      </c>
      <c r="AT79">
        <v>19.314039000000001</v>
      </c>
      <c r="AU79">
        <v>0</v>
      </c>
      <c r="AV79">
        <v>0</v>
      </c>
      <c r="AW79">
        <v>0</v>
      </c>
      <c r="AX79">
        <v>0</v>
      </c>
      <c r="AY79">
        <v>5.305275</v>
      </c>
      <c r="AZ79">
        <v>8.9566770000000009</v>
      </c>
      <c r="BA79">
        <v>5.9341169999999996</v>
      </c>
      <c r="BB79">
        <v>5.1743069999999998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2969.7617540000001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647.20499400000006</v>
      </c>
      <c r="L80">
        <v>435.99230499999999</v>
      </c>
      <c r="M80">
        <v>93.726923999999997</v>
      </c>
      <c r="N80">
        <v>120.113766</v>
      </c>
      <c r="O80">
        <v>60.876730000000002</v>
      </c>
      <c r="P80">
        <v>144.84432899999999</v>
      </c>
      <c r="Q80">
        <v>10.927039000000001</v>
      </c>
      <c r="R80">
        <v>43.366328000000003</v>
      </c>
      <c r="S80">
        <v>26.690964000000001</v>
      </c>
      <c r="T80">
        <v>2.988442</v>
      </c>
      <c r="U80">
        <v>404.40618899999998</v>
      </c>
      <c r="V80">
        <v>20.086559999999999</v>
      </c>
      <c r="W80">
        <v>44.807592</v>
      </c>
      <c r="X80">
        <v>143.21560400000001</v>
      </c>
      <c r="Y80">
        <v>0</v>
      </c>
      <c r="Z80">
        <v>0</v>
      </c>
      <c r="AA80">
        <v>40.702401000000002</v>
      </c>
      <c r="AB80">
        <v>46.836283999999999</v>
      </c>
      <c r="AC80">
        <v>33.636541000000001</v>
      </c>
      <c r="AD80">
        <v>42.042847999999999</v>
      </c>
      <c r="AE80">
        <v>57.145687000000002</v>
      </c>
      <c r="AF80">
        <v>10.019444999999999</v>
      </c>
      <c r="AG80">
        <v>50.090865000000001</v>
      </c>
      <c r="AH80">
        <v>153.88193899999999</v>
      </c>
      <c r="AI80">
        <v>37.849055999999997</v>
      </c>
      <c r="AJ80">
        <v>0</v>
      </c>
      <c r="AK80">
        <v>32.748336999999999</v>
      </c>
      <c r="AL80">
        <v>80.794325000000001</v>
      </c>
      <c r="AM80">
        <v>19.601355000000002</v>
      </c>
      <c r="AN80">
        <v>0.75292599999999998</v>
      </c>
      <c r="AO80">
        <v>0</v>
      </c>
      <c r="AP80">
        <v>5.6904839999999997</v>
      </c>
      <c r="AQ80">
        <v>47.092323999999998</v>
      </c>
      <c r="AR80">
        <v>35.182381999999997</v>
      </c>
      <c r="AS80">
        <v>36.590873999999999</v>
      </c>
      <c r="AT80">
        <v>19.314039000000001</v>
      </c>
      <c r="AU80">
        <v>0</v>
      </c>
      <c r="AV80">
        <v>0</v>
      </c>
      <c r="AW80">
        <v>0</v>
      </c>
      <c r="AX80">
        <v>0</v>
      </c>
      <c r="AY80">
        <v>5.305275</v>
      </c>
      <c r="AZ80">
        <v>8.9566770000000009</v>
      </c>
      <c r="BA80">
        <v>5.9341169999999996</v>
      </c>
      <c r="BB80">
        <v>5.1743069999999998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2974.5902540000002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660.90904899999998</v>
      </c>
      <c r="L81">
        <v>435.99230499999999</v>
      </c>
      <c r="M81">
        <v>93.726923999999997</v>
      </c>
      <c r="N81">
        <v>120.113766</v>
      </c>
      <c r="O81">
        <v>60.876730000000002</v>
      </c>
      <c r="P81">
        <v>144.84432899999999</v>
      </c>
      <c r="Q81">
        <v>10.927039000000001</v>
      </c>
      <c r="R81">
        <v>43.366328000000003</v>
      </c>
      <c r="S81">
        <v>26.690964000000001</v>
      </c>
      <c r="T81">
        <v>2.988442</v>
      </c>
      <c r="U81">
        <v>404.40618899999998</v>
      </c>
      <c r="V81">
        <v>20.086559999999999</v>
      </c>
      <c r="W81">
        <v>44.807592</v>
      </c>
      <c r="X81">
        <v>143.21560400000001</v>
      </c>
      <c r="Y81">
        <v>0</v>
      </c>
      <c r="Z81">
        <v>0</v>
      </c>
      <c r="AA81">
        <v>40.702401000000002</v>
      </c>
      <c r="AB81">
        <v>46.836283999999999</v>
      </c>
      <c r="AC81">
        <v>33.636541000000001</v>
      </c>
      <c r="AD81">
        <v>42.042847999999999</v>
      </c>
      <c r="AE81">
        <v>57.145687000000002</v>
      </c>
      <c r="AF81">
        <v>18.925618</v>
      </c>
      <c r="AG81">
        <v>50.090865000000001</v>
      </c>
      <c r="AH81">
        <v>153.88193899999999</v>
      </c>
      <c r="AI81">
        <v>37.849055999999997</v>
      </c>
      <c r="AJ81">
        <v>0</v>
      </c>
      <c r="AK81">
        <v>32.748336999999999</v>
      </c>
      <c r="AL81">
        <v>80.794325000000001</v>
      </c>
      <c r="AM81">
        <v>19.601355000000002</v>
      </c>
      <c r="AN81">
        <v>0.75292599999999998</v>
      </c>
      <c r="AO81">
        <v>0</v>
      </c>
      <c r="AP81">
        <v>5.6904839999999997</v>
      </c>
      <c r="AQ81">
        <v>47.092323999999998</v>
      </c>
      <c r="AR81">
        <v>34.116250000000001</v>
      </c>
      <c r="AS81">
        <v>33.949022999999997</v>
      </c>
      <c r="AT81">
        <v>19.314039000000001</v>
      </c>
      <c r="AU81">
        <v>0</v>
      </c>
      <c r="AV81">
        <v>0</v>
      </c>
      <c r="AW81">
        <v>0</v>
      </c>
      <c r="AX81">
        <v>0</v>
      </c>
      <c r="AY81">
        <v>5.305275</v>
      </c>
      <c r="AZ81">
        <v>8.9566770000000009</v>
      </c>
      <c r="BA81">
        <v>5.9341169999999996</v>
      </c>
      <c r="BB81">
        <v>5.1743069999999998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2993.4924990000009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660.90904899999998</v>
      </c>
      <c r="L82">
        <v>435.99230499999999</v>
      </c>
      <c r="M82">
        <v>93.726923999999997</v>
      </c>
      <c r="N82">
        <v>120.113766</v>
      </c>
      <c r="O82">
        <v>60.876730000000002</v>
      </c>
      <c r="P82">
        <v>144.84432899999999</v>
      </c>
      <c r="Q82">
        <v>10.927039000000001</v>
      </c>
      <c r="R82">
        <v>43.366328000000003</v>
      </c>
      <c r="S82">
        <v>26.690964000000001</v>
      </c>
      <c r="T82">
        <v>2.988442</v>
      </c>
      <c r="U82">
        <v>404.40618899999998</v>
      </c>
      <c r="V82">
        <v>20.086559999999999</v>
      </c>
      <c r="W82">
        <v>44.807592</v>
      </c>
      <c r="X82">
        <v>143.21560400000001</v>
      </c>
      <c r="Y82">
        <v>0</v>
      </c>
      <c r="Z82">
        <v>0</v>
      </c>
      <c r="AA82">
        <v>40.702401000000002</v>
      </c>
      <c r="AB82">
        <v>46.836283999999999</v>
      </c>
      <c r="AC82">
        <v>33.636541000000001</v>
      </c>
      <c r="AD82">
        <v>42.042847999999999</v>
      </c>
      <c r="AE82">
        <v>57.145687000000002</v>
      </c>
      <c r="AF82">
        <v>18.925618</v>
      </c>
      <c r="AG82">
        <v>50.090865000000001</v>
      </c>
      <c r="AH82">
        <v>153.88193899999999</v>
      </c>
      <c r="AI82">
        <v>37.849055999999997</v>
      </c>
      <c r="AJ82">
        <v>0</v>
      </c>
      <c r="AK82">
        <v>32.748336999999999</v>
      </c>
      <c r="AL82">
        <v>80.794325000000001</v>
      </c>
      <c r="AM82">
        <v>19.601355000000002</v>
      </c>
      <c r="AN82">
        <v>0.75292599999999998</v>
      </c>
      <c r="AO82">
        <v>0</v>
      </c>
      <c r="AP82">
        <v>5.6904839999999997</v>
      </c>
      <c r="AQ82">
        <v>47.092323999999998</v>
      </c>
      <c r="AR82">
        <v>34.116250000000001</v>
      </c>
      <c r="AS82">
        <v>33.949022999999997</v>
      </c>
      <c r="AT82">
        <v>19.314039000000001</v>
      </c>
      <c r="AU82">
        <v>0</v>
      </c>
      <c r="AV82">
        <v>0</v>
      </c>
      <c r="AW82">
        <v>0</v>
      </c>
      <c r="AX82">
        <v>0</v>
      </c>
      <c r="AY82">
        <v>5.305275</v>
      </c>
      <c r="AZ82">
        <v>8.9566770000000009</v>
      </c>
      <c r="BA82">
        <v>5.9341169999999996</v>
      </c>
      <c r="BB82">
        <v>5.1743069999999998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2993.4924990000009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660.90904899999998</v>
      </c>
      <c r="L83">
        <v>535.45940499999995</v>
      </c>
      <c r="M83">
        <v>93.726923999999997</v>
      </c>
      <c r="N83">
        <v>120.113766</v>
      </c>
      <c r="O83">
        <v>60.876730000000002</v>
      </c>
      <c r="P83">
        <v>144.84432899999999</v>
      </c>
      <c r="Q83">
        <v>10.927039000000001</v>
      </c>
      <c r="R83">
        <v>43.366328000000003</v>
      </c>
      <c r="S83">
        <v>26.690964000000001</v>
      </c>
      <c r="T83">
        <v>2.988442</v>
      </c>
      <c r="U83">
        <v>404.40618899999998</v>
      </c>
      <c r="V83">
        <v>20.086559999999999</v>
      </c>
      <c r="W83">
        <v>44.807592</v>
      </c>
      <c r="X83">
        <v>143.21560400000001</v>
      </c>
      <c r="Y83">
        <v>0</v>
      </c>
      <c r="Z83">
        <v>0</v>
      </c>
      <c r="AA83">
        <v>40.702401000000002</v>
      </c>
      <c r="AB83">
        <v>46.836283999999999</v>
      </c>
      <c r="AC83">
        <v>33.636541000000001</v>
      </c>
      <c r="AD83">
        <v>42.042847999999999</v>
      </c>
      <c r="AE83">
        <v>57.145687000000002</v>
      </c>
      <c r="AF83">
        <v>18.925618</v>
      </c>
      <c r="AG83">
        <v>50.090865000000001</v>
      </c>
      <c r="AH83">
        <v>153.88193899999999</v>
      </c>
      <c r="AI83">
        <v>37.849055999999997</v>
      </c>
      <c r="AJ83">
        <v>0</v>
      </c>
      <c r="AK83">
        <v>32.748336999999999</v>
      </c>
      <c r="AL83">
        <v>80.794325000000001</v>
      </c>
      <c r="AM83">
        <v>19.601355000000002</v>
      </c>
      <c r="AN83">
        <v>0.75292599999999998</v>
      </c>
      <c r="AO83">
        <v>0</v>
      </c>
      <c r="AP83">
        <v>5.6904839999999997</v>
      </c>
      <c r="AQ83">
        <v>47.092323999999998</v>
      </c>
      <c r="AR83">
        <v>34.116250000000001</v>
      </c>
      <c r="AS83">
        <v>33.949022999999997</v>
      </c>
      <c r="AT83">
        <v>19.314039000000001</v>
      </c>
      <c r="AU83">
        <v>0</v>
      </c>
      <c r="AV83">
        <v>0</v>
      </c>
      <c r="AW83">
        <v>0</v>
      </c>
      <c r="AX83">
        <v>0</v>
      </c>
      <c r="AY83">
        <v>5.305275</v>
      </c>
      <c r="AZ83">
        <v>8.9566770000000009</v>
      </c>
      <c r="BA83">
        <v>5.9341169999999996</v>
      </c>
      <c r="BB83">
        <v>5.1743069999999998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3092.9595990000007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660.90904899999998</v>
      </c>
      <c r="L84">
        <v>439.89083599999998</v>
      </c>
      <c r="M84">
        <v>93.726923999999997</v>
      </c>
      <c r="N84">
        <v>120.113766</v>
      </c>
      <c r="O84">
        <v>60.876730000000002</v>
      </c>
      <c r="P84">
        <v>144.84432899999999</v>
      </c>
      <c r="Q84">
        <v>10.927039000000001</v>
      </c>
      <c r="R84">
        <v>43.366328000000003</v>
      </c>
      <c r="S84">
        <v>26.690964000000001</v>
      </c>
      <c r="T84">
        <v>2.988442</v>
      </c>
      <c r="U84">
        <v>404.40618899999998</v>
      </c>
      <c r="V84">
        <v>20.086559999999999</v>
      </c>
      <c r="W84">
        <v>44.807592</v>
      </c>
      <c r="X84">
        <v>143.21560400000001</v>
      </c>
      <c r="Y84">
        <v>0</v>
      </c>
      <c r="Z84">
        <v>0</v>
      </c>
      <c r="AA84">
        <v>40.702401000000002</v>
      </c>
      <c r="AB84">
        <v>46.836283999999999</v>
      </c>
      <c r="AC84">
        <v>33.636541000000001</v>
      </c>
      <c r="AD84">
        <v>42.042847999999999</v>
      </c>
      <c r="AE84">
        <v>57.145687000000002</v>
      </c>
      <c r="AF84">
        <v>18.925618</v>
      </c>
      <c r="AG84">
        <v>50.090865000000001</v>
      </c>
      <c r="AH84">
        <v>132.89803800000001</v>
      </c>
      <c r="AI84">
        <v>37.849055999999997</v>
      </c>
      <c r="AJ84">
        <v>0</v>
      </c>
      <c r="AK84">
        <v>32.748336999999999</v>
      </c>
      <c r="AL84">
        <v>80.794325000000001</v>
      </c>
      <c r="AM84">
        <v>19.601355000000002</v>
      </c>
      <c r="AN84">
        <v>0.75292599999999998</v>
      </c>
      <c r="AO84">
        <v>0</v>
      </c>
      <c r="AP84">
        <v>5.6904839999999997</v>
      </c>
      <c r="AQ84">
        <v>47.092323999999998</v>
      </c>
      <c r="AR84">
        <v>34.116250000000001</v>
      </c>
      <c r="AS84">
        <v>33.949022999999997</v>
      </c>
      <c r="AT84">
        <v>19.314039000000001</v>
      </c>
      <c r="AU84">
        <v>0</v>
      </c>
      <c r="AV84">
        <v>0</v>
      </c>
      <c r="AW84">
        <v>0</v>
      </c>
      <c r="AX84">
        <v>0</v>
      </c>
      <c r="AY84">
        <v>5.305275</v>
      </c>
      <c r="AZ84">
        <v>8.9566770000000009</v>
      </c>
      <c r="BA84">
        <v>5.1310039999999999</v>
      </c>
      <c r="BB84">
        <v>5.1743069999999998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2975.6040160000007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660.90904899999998</v>
      </c>
      <c r="L85">
        <v>439.89083599999998</v>
      </c>
      <c r="M85">
        <v>93.726923999999997</v>
      </c>
      <c r="N85">
        <v>120.113766</v>
      </c>
      <c r="O85">
        <v>60.876730000000002</v>
      </c>
      <c r="P85">
        <v>144.84432899999999</v>
      </c>
      <c r="Q85">
        <v>10.927039000000001</v>
      </c>
      <c r="R85">
        <v>43.366328000000003</v>
      </c>
      <c r="S85">
        <v>26.690964000000001</v>
      </c>
      <c r="T85">
        <v>2.988442</v>
      </c>
      <c r="U85">
        <v>404.40618899999998</v>
      </c>
      <c r="V85">
        <v>20.086559999999999</v>
      </c>
      <c r="W85">
        <v>44.807592</v>
      </c>
      <c r="X85">
        <v>143.21560400000001</v>
      </c>
      <c r="Y85">
        <v>0</v>
      </c>
      <c r="Z85">
        <v>0</v>
      </c>
      <c r="AA85">
        <v>40.702401000000002</v>
      </c>
      <c r="AB85">
        <v>46.836283999999999</v>
      </c>
      <c r="AC85">
        <v>33.636541000000001</v>
      </c>
      <c r="AD85">
        <v>20.972791999999998</v>
      </c>
      <c r="AE85">
        <v>19.048563000000001</v>
      </c>
      <c r="AF85">
        <v>8.9061730000000008</v>
      </c>
      <c r="AG85">
        <v>50.090865000000001</v>
      </c>
      <c r="AH85">
        <v>129.131697</v>
      </c>
      <c r="AI85">
        <v>5.893656</v>
      </c>
      <c r="AJ85">
        <v>0</v>
      </c>
      <c r="AK85">
        <v>32.748336999999999</v>
      </c>
      <c r="AL85">
        <v>76.653616</v>
      </c>
      <c r="AM85">
        <v>18.835677</v>
      </c>
      <c r="AN85">
        <v>0.75292599999999998</v>
      </c>
      <c r="AO85">
        <v>0</v>
      </c>
      <c r="AP85">
        <v>0</v>
      </c>
      <c r="AQ85">
        <v>47.092323999999998</v>
      </c>
      <c r="AR85">
        <v>34.116250000000001</v>
      </c>
      <c r="AS85">
        <v>33.949022999999997</v>
      </c>
      <c r="AT85">
        <v>19.314039000000001</v>
      </c>
      <c r="AU85">
        <v>0</v>
      </c>
      <c r="AV85">
        <v>0</v>
      </c>
      <c r="AW85">
        <v>0</v>
      </c>
      <c r="AX85">
        <v>0</v>
      </c>
      <c r="AY85">
        <v>5.305275</v>
      </c>
      <c r="AZ85">
        <v>8.4817020000000003</v>
      </c>
      <c r="BA85">
        <v>4.9822790000000001</v>
      </c>
      <c r="BB85">
        <v>5.1743069999999998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2859.4750790000003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660.90904899999998</v>
      </c>
      <c r="L86">
        <v>439.89083599999998</v>
      </c>
      <c r="M86">
        <v>93.726923999999997</v>
      </c>
      <c r="N86">
        <v>120.113766</v>
      </c>
      <c r="O86">
        <v>60.876730000000002</v>
      </c>
      <c r="P86">
        <v>144.84432899999999</v>
      </c>
      <c r="Q86">
        <v>10.927039000000001</v>
      </c>
      <c r="R86">
        <v>43.366328000000003</v>
      </c>
      <c r="S86">
        <v>26.690964000000001</v>
      </c>
      <c r="T86">
        <v>2.988442</v>
      </c>
      <c r="U86">
        <v>404.40618899999998</v>
      </c>
      <c r="V86">
        <v>20.086559999999999</v>
      </c>
      <c r="W86">
        <v>44.807592</v>
      </c>
      <c r="X86">
        <v>143.21560400000001</v>
      </c>
      <c r="Y86">
        <v>0</v>
      </c>
      <c r="Z86">
        <v>0</v>
      </c>
      <c r="AA86">
        <v>40.702401000000002</v>
      </c>
      <c r="AB86">
        <v>46.836283999999999</v>
      </c>
      <c r="AC86">
        <v>33.636541000000001</v>
      </c>
      <c r="AD86">
        <v>20.972791999999998</v>
      </c>
      <c r="AE86">
        <v>19.048563000000001</v>
      </c>
      <c r="AF86">
        <v>8.9061730000000008</v>
      </c>
      <c r="AG86">
        <v>50.090865000000001</v>
      </c>
      <c r="AH86">
        <v>104.381455</v>
      </c>
      <c r="AI86">
        <v>3.683535</v>
      </c>
      <c r="AJ86">
        <v>0</v>
      </c>
      <c r="AK86">
        <v>32.748336999999999</v>
      </c>
      <c r="AL86">
        <v>76.653616</v>
      </c>
      <c r="AM86">
        <v>18.835677</v>
      </c>
      <c r="AN86">
        <v>0.75292599999999998</v>
      </c>
      <c r="AO86">
        <v>0</v>
      </c>
      <c r="AP86">
        <v>0</v>
      </c>
      <c r="AQ86">
        <v>47.092323999999998</v>
      </c>
      <c r="AR86">
        <v>34.116250000000001</v>
      </c>
      <c r="AS86">
        <v>33.949022999999997</v>
      </c>
      <c r="AT86">
        <v>19.314039000000001</v>
      </c>
      <c r="AU86">
        <v>0</v>
      </c>
      <c r="AV86">
        <v>0</v>
      </c>
      <c r="AW86">
        <v>0</v>
      </c>
      <c r="AX86">
        <v>0</v>
      </c>
      <c r="AY86">
        <v>5.305275</v>
      </c>
      <c r="AZ86">
        <v>8.4817020000000003</v>
      </c>
      <c r="BA86">
        <v>4.0304419999999999</v>
      </c>
      <c r="BB86">
        <v>5.1743069999999998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2831.562879000001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660.90904899999998</v>
      </c>
      <c r="L87">
        <v>439.89083599999998</v>
      </c>
      <c r="M87">
        <v>93.726923999999997</v>
      </c>
      <c r="N87">
        <v>120.113766</v>
      </c>
      <c r="O87">
        <v>60.876730000000002</v>
      </c>
      <c r="P87">
        <v>144.84432899999999</v>
      </c>
      <c r="Q87">
        <v>10.927039000000001</v>
      </c>
      <c r="R87">
        <v>43.366328000000003</v>
      </c>
      <c r="S87">
        <v>26.690964000000001</v>
      </c>
      <c r="T87">
        <v>2.988442</v>
      </c>
      <c r="U87">
        <v>404.40618899999998</v>
      </c>
      <c r="V87">
        <v>20.086559999999999</v>
      </c>
      <c r="W87">
        <v>44.807592</v>
      </c>
      <c r="X87">
        <v>143.21560400000001</v>
      </c>
      <c r="Y87">
        <v>0</v>
      </c>
      <c r="Z87">
        <v>0</v>
      </c>
      <c r="AA87">
        <v>40.702401000000002</v>
      </c>
      <c r="AB87">
        <v>46.836283999999999</v>
      </c>
      <c r="AC87">
        <v>33.636541000000001</v>
      </c>
      <c r="AD87">
        <v>20.972791999999998</v>
      </c>
      <c r="AE87">
        <v>19.048563000000001</v>
      </c>
      <c r="AF87">
        <v>8.9061730000000008</v>
      </c>
      <c r="AG87">
        <v>50.090865000000001</v>
      </c>
      <c r="AH87">
        <v>104.381455</v>
      </c>
      <c r="AI87">
        <v>0</v>
      </c>
      <c r="AJ87">
        <v>0</v>
      </c>
      <c r="AK87">
        <v>32.748336999999999</v>
      </c>
      <c r="AL87">
        <v>76.653616</v>
      </c>
      <c r="AM87">
        <v>18.835677</v>
      </c>
      <c r="AN87">
        <v>0.75292599999999998</v>
      </c>
      <c r="AO87">
        <v>0</v>
      </c>
      <c r="AP87">
        <v>0</v>
      </c>
      <c r="AQ87">
        <v>47.092323999999998</v>
      </c>
      <c r="AR87">
        <v>34.116250000000001</v>
      </c>
      <c r="AS87">
        <v>33.949022999999997</v>
      </c>
      <c r="AT87">
        <v>19.314039000000001</v>
      </c>
      <c r="AU87">
        <v>0</v>
      </c>
      <c r="AV87">
        <v>0</v>
      </c>
      <c r="AW87">
        <v>0</v>
      </c>
      <c r="AX87">
        <v>0</v>
      </c>
      <c r="AY87">
        <v>5.305275</v>
      </c>
      <c r="AZ87">
        <v>8.4817020000000003</v>
      </c>
      <c r="BA87">
        <v>4.0304419999999999</v>
      </c>
      <c r="BB87">
        <v>5.1743069999999998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2827.8793440000009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660.90904899999998</v>
      </c>
      <c r="L88">
        <v>439.89083599999998</v>
      </c>
      <c r="M88">
        <v>93.726923999999997</v>
      </c>
      <c r="N88">
        <v>120.113766</v>
      </c>
      <c r="O88">
        <v>60.876730000000002</v>
      </c>
      <c r="P88">
        <v>144.84432899999999</v>
      </c>
      <c r="Q88">
        <v>10.927039000000001</v>
      </c>
      <c r="R88">
        <v>43.366328000000003</v>
      </c>
      <c r="S88">
        <v>26.690964000000001</v>
      </c>
      <c r="T88">
        <v>2.988442</v>
      </c>
      <c r="U88">
        <v>404.40618899999998</v>
      </c>
      <c r="V88">
        <v>20.086559999999999</v>
      </c>
      <c r="W88">
        <v>44.807592</v>
      </c>
      <c r="X88">
        <v>143.21560400000001</v>
      </c>
      <c r="Y88">
        <v>0</v>
      </c>
      <c r="Z88">
        <v>0</v>
      </c>
      <c r="AA88">
        <v>40.702401000000002</v>
      </c>
      <c r="AB88">
        <v>46.836283999999999</v>
      </c>
      <c r="AC88">
        <v>33.636541000000001</v>
      </c>
      <c r="AD88">
        <v>20.972791999999998</v>
      </c>
      <c r="AE88">
        <v>19.048563000000001</v>
      </c>
      <c r="AF88">
        <v>8.9061730000000008</v>
      </c>
      <c r="AG88">
        <v>50.090865000000001</v>
      </c>
      <c r="AH88">
        <v>104.381455</v>
      </c>
      <c r="AI88">
        <v>0</v>
      </c>
      <c r="AJ88">
        <v>0</v>
      </c>
      <c r="AK88">
        <v>32.748336999999999</v>
      </c>
      <c r="AL88">
        <v>76.653616</v>
      </c>
      <c r="AM88">
        <v>18.835677</v>
      </c>
      <c r="AN88">
        <v>0.75292599999999998</v>
      </c>
      <c r="AO88">
        <v>0</v>
      </c>
      <c r="AP88">
        <v>0</v>
      </c>
      <c r="AQ88">
        <v>47.092323999999998</v>
      </c>
      <c r="AR88">
        <v>34.116250000000001</v>
      </c>
      <c r="AS88">
        <v>33.949022999999997</v>
      </c>
      <c r="AT88">
        <v>19.314039000000001</v>
      </c>
      <c r="AU88">
        <v>0</v>
      </c>
      <c r="AV88">
        <v>0</v>
      </c>
      <c r="AW88">
        <v>0</v>
      </c>
      <c r="AX88">
        <v>0</v>
      </c>
      <c r="AY88">
        <v>5.305275</v>
      </c>
      <c r="AZ88">
        <v>8.5721729999999994</v>
      </c>
      <c r="BA88">
        <v>4.0304419999999999</v>
      </c>
      <c r="BB88">
        <v>5.1743069999999998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2827.9698150000008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660.90904899999998</v>
      </c>
      <c r="L89">
        <v>439.89083599999998</v>
      </c>
      <c r="M89">
        <v>45.844690999999997</v>
      </c>
      <c r="N89">
        <v>120.113766</v>
      </c>
      <c r="O89">
        <v>60.876730000000002</v>
      </c>
      <c r="P89">
        <v>144.84432899999999</v>
      </c>
      <c r="Q89">
        <v>10.927039000000001</v>
      </c>
      <c r="R89">
        <v>43.366328000000003</v>
      </c>
      <c r="S89">
        <v>26.690964000000001</v>
      </c>
      <c r="T89">
        <v>2.988442</v>
      </c>
      <c r="U89">
        <v>404.40618899999998</v>
      </c>
      <c r="V89">
        <v>20.086559999999999</v>
      </c>
      <c r="W89">
        <v>44.807592</v>
      </c>
      <c r="X89">
        <v>143.21560400000001</v>
      </c>
      <c r="Y89">
        <v>0</v>
      </c>
      <c r="Z89">
        <v>0</v>
      </c>
      <c r="AA89">
        <v>40.702401000000002</v>
      </c>
      <c r="AB89">
        <v>46.836283999999999</v>
      </c>
      <c r="AC89">
        <v>33.636541000000001</v>
      </c>
      <c r="AD89">
        <v>20.972791999999998</v>
      </c>
      <c r="AE89">
        <v>32.627558999999998</v>
      </c>
      <c r="AF89">
        <v>8.9061730000000008</v>
      </c>
      <c r="AG89">
        <v>50.090865000000001</v>
      </c>
      <c r="AH89">
        <v>132.89803800000001</v>
      </c>
      <c r="AI89">
        <v>0</v>
      </c>
      <c r="AJ89">
        <v>0</v>
      </c>
      <c r="AK89">
        <v>32.748336999999999</v>
      </c>
      <c r="AL89">
        <v>76.653616</v>
      </c>
      <c r="AM89">
        <v>18.835677</v>
      </c>
      <c r="AN89">
        <v>0.75292599999999998</v>
      </c>
      <c r="AO89">
        <v>0</v>
      </c>
      <c r="AP89">
        <v>0</v>
      </c>
      <c r="AQ89">
        <v>47.092323999999998</v>
      </c>
      <c r="AR89">
        <v>35.182381999999997</v>
      </c>
      <c r="AS89">
        <v>33.949022999999997</v>
      </c>
      <c r="AT89">
        <v>19.314039000000001</v>
      </c>
      <c r="AU89">
        <v>0</v>
      </c>
      <c r="AV89">
        <v>0</v>
      </c>
      <c r="AW89">
        <v>0</v>
      </c>
      <c r="AX89">
        <v>0</v>
      </c>
      <c r="AY89">
        <v>5.305275</v>
      </c>
      <c r="AZ89">
        <v>8.9566770000000009</v>
      </c>
      <c r="BA89">
        <v>5.1310039999999999</v>
      </c>
      <c r="BB89">
        <v>5.1743069999999998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2824.734359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660.90904899999998</v>
      </c>
      <c r="L90">
        <v>439.89083599999998</v>
      </c>
      <c r="M90">
        <v>45.844690999999997</v>
      </c>
      <c r="N90">
        <v>120.113766</v>
      </c>
      <c r="O90">
        <v>60.876730000000002</v>
      </c>
      <c r="P90">
        <v>144.84432899999999</v>
      </c>
      <c r="Q90">
        <v>10.927039000000001</v>
      </c>
      <c r="R90">
        <v>43.366328000000003</v>
      </c>
      <c r="S90">
        <v>26.690964000000001</v>
      </c>
      <c r="T90">
        <v>2.988442</v>
      </c>
      <c r="U90">
        <v>404.40618899999998</v>
      </c>
      <c r="V90">
        <v>20.086559999999999</v>
      </c>
      <c r="W90">
        <v>44.807592</v>
      </c>
      <c r="X90">
        <v>143.21560400000001</v>
      </c>
      <c r="Y90">
        <v>0</v>
      </c>
      <c r="Z90">
        <v>0</v>
      </c>
      <c r="AA90">
        <v>40.702401000000002</v>
      </c>
      <c r="AB90">
        <v>46.836283999999999</v>
      </c>
      <c r="AC90">
        <v>33.636541000000001</v>
      </c>
      <c r="AD90">
        <v>31.003257000000001</v>
      </c>
      <c r="AE90">
        <v>57.145687000000002</v>
      </c>
      <c r="AF90">
        <v>28.388425999999999</v>
      </c>
      <c r="AG90">
        <v>50.090865000000001</v>
      </c>
      <c r="AH90">
        <v>141.29159799999999</v>
      </c>
      <c r="AI90">
        <v>0</v>
      </c>
      <c r="AJ90">
        <v>0</v>
      </c>
      <c r="AK90">
        <v>32.748336999999999</v>
      </c>
      <c r="AL90">
        <v>80.794325000000001</v>
      </c>
      <c r="AM90">
        <v>19.601355000000002</v>
      </c>
      <c r="AN90">
        <v>0.75292599999999998</v>
      </c>
      <c r="AO90">
        <v>0</v>
      </c>
      <c r="AP90">
        <v>3.9585970000000001</v>
      </c>
      <c r="AQ90">
        <v>47.092323999999998</v>
      </c>
      <c r="AR90">
        <v>35.182381999999997</v>
      </c>
      <c r="AS90">
        <v>33.949022999999997</v>
      </c>
      <c r="AT90">
        <v>19.314039000000001</v>
      </c>
      <c r="AU90">
        <v>0</v>
      </c>
      <c r="AV90">
        <v>0</v>
      </c>
      <c r="AW90">
        <v>0</v>
      </c>
      <c r="AX90">
        <v>0</v>
      </c>
      <c r="AY90">
        <v>5.305275</v>
      </c>
      <c r="AZ90">
        <v>8.9566770000000009</v>
      </c>
      <c r="BA90">
        <v>5.4581980000000003</v>
      </c>
      <c r="BB90">
        <v>5.1743069999999998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2896.3509429999995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660.90904899999998</v>
      </c>
      <c r="L91">
        <v>439.89083599999998</v>
      </c>
      <c r="M91">
        <v>45.844690999999997</v>
      </c>
      <c r="N91">
        <v>120.113766</v>
      </c>
      <c r="O91">
        <v>60.876730000000002</v>
      </c>
      <c r="P91">
        <v>144.84432899999999</v>
      </c>
      <c r="Q91">
        <v>10.927039000000001</v>
      </c>
      <c r="R91">
        <v>43.366328000000003</v>
      </c>
      <c r="S91">
        <v>26.690964000000001</v>
      </c>
      <c r="T91">
        <v>2.988442</v>
      </c>
      <c r="U91">
        <v>404.40618899999998</v>
      </c>
      <c r="V91">
        <v>20.086559999999999</v>
      </c>
      <c r="W91">
        <v>44.807592</v>
      </c>
      <c r="X91">
        <v>143.21560400000001</v>
      </c>
      <c r="Y91">
        <v>0</v>
      </c>
      <c r="Z91">
        <v>0</v>
      </c>
      <c r="AA91">
        <v>40.702401000000002</v>
      </c>
      <c r="AB91">
        <v>46.836283999999999</v>
      </c>
      <c r="AC91">
        <v>33.636541000000001</v>
      </c>
      <c r="AD91">
        <v>31.532136000000001</v>
      </c>
      <c r="AE91">
        <v>57.145687000000002</v>
      </c>
      <c r="AF91">
        <v>28.388425999999999</v>
      </c>
      <c r="AG91">
        <v>50.090865000000001</v>
      </c>
      <c r="AH91">
        <v>150.65364600000001</v>
      </c>
      <c r="AI91">
        <v>0</v>
      </c>
      <c r="AJ91">
        <v>0</v>
      </c>
      <c r="AK91">
        <v>32.748336999999999</v>
      </c>
      <c r="AL91">
        <v>80.794325000000001</v>
      </c>
      <c r="AM91">
        <v>19.601355000000002</v>
      </c>
      <c r="AN91">
        <v>0.75292599999999998</v>
      </c>
      <c r="AO91">
        <v>0</v>
      </c>
      <c r="AP91">
        <v>3.9585970000000001</v>
      </c>
      <c r="AQ91">
        <v>47.092323999999998</v>
      </c>
      <c r="AR91">
        <v>35.182381999999997</v>
      </c>
      <c r="AS91">
        <v>33.949022999999997</v>
      </c>
      <c r="AT91">
        <v>19.314039000000001</v>
      </c>
      <c r="AU91">
        <v>0</v>
      </c>
      <c r="AV91">
        <v>0</v>
      </c>
      <c r="AW91">
        <v>0</v>
      </c>
      <c r="AX91">
        <v>0</v>
      </c>
      <c r="AY91">
        <v>5.305275</v>
      </c>
      <c r="AZ91">
        <v>8.9566770000000009</v>
      </c>
      <c r="BA91">
        <v>5.8151380000000001</v>
      </c>
      <c r="BB91">
        <v>5.1743069999999998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2906.59881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660.90904899999998</v>
      </c>
      <c r="L92">
        <v>439.89083599999998</v>
      </c>
      <c r="M92">
        <v>45.844690999999997</v>
      </c>
      <c r="N92">
        <v>120.113766</v>
      </c>
      <c r="O92">
        <v>60.876730000000002</v>
      </c>
      <c r="P92">
        <v>144.84432899999999</v>
      </c>
      <c r="Q92">
        <v>10.927039000000001</v>
      </c>
      <c r="R92">
        <v>43.366328000000003</v>
      </c>
      <c r="S92">
        <v>26.690964000000001</v>
      </c>
      <c r="T92">
        <v>2.988442</v>
      </c>
      <c r="U92">
        <v>404.40618899999998</v>
      </c>
      <c r="V92">
        <v>20.086559999999999</v>
      </c>
      <c r="W92">
        <v>44.807592</v>
      </c>
      <c r="X92">
        <v>143.21560400000001</v>
      </c>
      <c r="Y92">
        <v>0</v>
      </c>
      <c r="Z92">
        <v>0</v>
      </c>
      <c r="AA92">
        <v>40.702401000000002</v>
      </c>
      <c r="AB92">
        <v>46.836283999999999</v>
      </c>
      <c r="AC92">
        <v>33.636541000000001</v>
      </c>
      <c r="AD92">
        <v>31.532136000000001</v>
      </c>
      <c r="AE92">
        <v>57.145687000000002</v>
      </c>
      <c r="AF92">
        <v>28.388425999999999</v>
      </c>
      <c r="AG92">
        <v>50.090865000000001</v>
      </c>
      <c r="AH92">
        <v>139.89267100000001</v>
      </c>
      <c r="AI92">
        <v>0</v>
      </c>
      <c r="AJ92">
        <v>0</v>
      </c>
      <c r="AK92">
        <v>32.748336999999999</v>
      </c>
      <c r="AL92">
        <v>80.794325000000001</v>
      </c>
      <c r="AM92">
        <v>19.601355000000002</v>
      </c>
      <c r="AN92">
        <v>0.75292599999999998</v>
      </c>
      <c r="AO92">
        <v>0</v>
      </c>
      <c r="AP92">
        <v>3.9585970000000001</v>
      </c>
      <c r="AQ92">
        <v>47.092323999999998</v>
      </c>
      <c r="AR92">
        <v>35.182381999999997</v>
      </c>
      <c r="AS92">
        <v>33.949022999999997</v>
      </c>
      <c r="AT92">
        <v>19.314039000000001</v>
      </c>
      <c r="AU92">
        <v>0</v>
      </c>
      <c r="AV92">
        <v>0</v>
      </c>
      <c r="AW92">
        <v>0</v>
      </c>
      <c r="AX92">
        <v>0</v>
      </c>
      <c r="AY92">
        <v>5.305275</v>
      </c>
      <c r="AZ92">
        <v>8.9566770000000009</v>
      </c>
      <c r="BA92">
        <v>5.3987080000000001</v>
      </c>
      <c r="BB92">
        <v>5.1743069999999998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2895.421405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660.90904899999998</v>
      </c>
      <c r="L93">
        <v>340.35408100000001</v>
      </c>
      <c r="M93">
        <v>45.844690999999997</v>
      </c>
      <c r="N93">
        <v>120.113766</v>
      </c>
      <c r="O93">
        <v>60.876730000000002</v>
      </c>
      <c r="P93">
        <v>144.84432899999999</v>
      </c>
      <c r="Q93">
        <v>10.927039000000001</v>
      </c>
      <c r="R93">
        <v>43.366328000000003</v>
      </c>
      <c r="S93">
        <v>26.690964000000001</v>
      </c>
      <c r="T93">
        <v>2.988442</v>
      </c>
      <c r="U93">
        <v>404.40618899999998</v>
      </c>
      <c r="V93">
        <v>20.086559999999999</v>
      </c>
      <c r="W93">
        <v>44.807592</v>
      </c>
      <c r="X93">
        <v>143.21560400000001</v>
      </c>
      <c r="Y93">
        <v>0</v>
      </c>
      <c r="Z93">
        <v>0</v>
      </c>
      <c r="AA93">
        <v>40.702401000000002</v>
      </c>
      <c r="AB93">
        <v>46.836283999999999</v>
      </c>
      <c r="AC93">
        <v>33.636541000000001</v>
      </c>
      <c r="AD93">
        <v>31.532136000000001</v>
      </c>
      <c r="AE93">
        <v>57.145687000000002</v>
      </c>
      <c r="AF93">
        <v>28.388425999999999</v>
      </c>
      <c r="AG93">
        <v>50.090865000000001</v>
      </c>
      <c r="AH93">
        <v>132.89803800000001</v>
      </c>
      <c r="AI93">
        <v>0</v>
      </c>
      <c r="AJ93">
        <v>0</v>
      </c>
      <c r="AK93">
        <v>32.748336999999999</v>
      </c>
      <c r="AL93">
        <v>80.794325000000001</v>
      </c>
      <c r="AM93">
        <v>19.601355000000002</v>
      </c>
      <c r="AN93">
        <v>0.75292599999999998</v>
      </c>
      <c r="AO93">
        <v>0</v>
      </c>
      <c r="AP93">
        <v>3.9585970000000001</v>
      </c>
      <c r="AQ93">
        <v>47.092323999999998</v>
      </c>
      <c r="AR93">
        <v>35.182381999999997</v>
      </c>
      <c r="AS93">
        <v>33.949022999999997</v>
      </c>
      <c r="AT93">
        <v>19.314039000000001</v>
      </c>
      <c r="AU93">
        <v>0</v>
      </c>
      <c r="AV93">
        <v>0</v>
      </c>
      <c r="AW93">
        <v>0</v>
      </c>
      <c r="AX93">
        <v>0</v>
      </c>
      <c r="AY93">
        <v>5.305275</v>
      </c>
      <c r="AZ93">
        <v>8.9566770000000009</v>
      </c>
      <c r="BA93">
        <v>5.1310039999999999</v>
      </c>
      <c r="BB93">
        <v>5.1743069999999998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2788.6223129999998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660.90904899999998</v>
      </c>
      <c r="L94">
        <v>435.99230499999999</v>
      </c>
      <c r="M94">
        <v>45.844690999999997</v>
      </c>
      <c r="N94">
        <v>120.113766</v>
      </c>
      <c r="O94">
        <v>60.876730000000002</v>
      </c>
      <c r="P94">
        <v>144.84432899999999</v>
      </c>
      <c r="Q94">
        <v>10.927039000000001</v>
      </c>
      <c r="R94">
        <v>43.366328000000003</v>
      </c>
      <c r="S94">
        <v>26.690964000000001</v>
      </c>
      <c r="T94">
        <v>2.988442</v>
      </c>
      <c r="U94">
        <v>404.40618899999998</v>
      </c>
      <c r="V94">
        <v>20.086559999999999</v>
      </c>
      <c r="W94">
        <v>44.807592</v>
      </c>
      <c r="X94">
        <v>143.21560400000001</v>
      </c>
      <c r="Y94">
        <v>0</v>
      </c>
      <c r="Z94">
        <v>0</v>
      </c>
      <c r="AA94">
        <v>40.702401000000002</v>
      </c>
      <c r="AB94">
        <v>46.836283999999999</v>
      </c>
      <c r="AC94">
        <v>33.636541000000001</v>
      </c>
      <c r="AD94">
        <v>18.237210000000001</v>
      </c>
      <c r="AE94">
        <v>32.627558999999998</v>
      </c>
      <c r="AF94">
        <v>8.9061730000000008</v>
      </c>
      <c r="AG94">
        <v>50.090865000000001</v>
      </c>
      <c r="AH94">
        <v>129.131697</v>
      </c>
      <c r="AI94">
        <v>0</v>
      </c>
      <c r="AJ94">
        <v>0</v>
      </c>
      <c r="AK94">
        <v>32.748336999999999</v>
      </c>
      <c r="AL94">
        <v>76.653616</v>
      </c>
      <c r="AM94">
        <v>18.835677</v>
      </c>
      <c r="AN94">
        <v>0.75292599999999998</v>
      </c>
      <c r="AO94">
        <v>0</v>
      </c>
      <c r="AP94">
        <v>0</v>
      </c>
      <c r="AQ94">
        <v>47.092323999999998</v>
      </c>
      <c r="AR94">
        <v>35.182381999999997</v>
      </c>
      <c r="AS94">
        <v>33.949022999999997</v>
      </c>
      <c r="AT94">
        <v>19.314039000000001</v>
      </c>
      <c r="AU94">
        <v>0</v>
      </c>
      <c r="AV94">
        <v>0</v>
      </c>
      <c r="AW94">
        <v>0</v>
      </c>
      <c r="AX94">
        <v>0</v>
      </c>
      <c r="AY94">
        <v>5.305275</v>
      </c>
      <c r="AZ94">
        <v>7.9162549999999996</v>
      </c>
      <c r="BA94">
        <v>4.9822790000000001</v>
      </c>
      <c r="BB94">
        <v>5.1743069999999998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2813.1447579999999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660.90904899999998</v>
      </c>
      <c r="L95">
        <v>435.99230499999999</v>
      </c>
      <c r="M95">
        <v>45.844690999999997</v>
      </c>
      <c r="N95">
        <v>120.113766</v>
      </c>
      <c r="O95">
        <v>60.876730000000002</v>
      </c>
      <c r="P95">
        <v>144.84432899999999</v>
      </c>
      <c r="Q95">
        <v>10.927039000000001</v>
      </c>
      <c r="R95">
        <v>43.366328000000003</v>
      </c>
      <c r="S95">
        <v>26.690964000000001</v>
      </c>
      <c r="T95">
        <v>2.988442</v>
      </c>
      <c r="U95">
        <v>404.40618899999998</v>
      </c>
      <c r="V95">
        <v>20.086559999999999</v>
      </c>
      <c r="W95">
        <v>44.807592</v>
      </c>
      <c r="X95">
        <v>143.21560400000001</v>
      </c>
      <c r="Y95">
        <v>0</v>
      </c>
      <c r="Z95">
        <v>0</v>
      </c>
      <c r="AA95">
        <v>40.702401000000002</v>
      </c>
      <c r="AB95">
        <v>46.836283999999999</v>
      </c>
      <c r="AC95">
        <v>33.636541000000001</v>
      </c>
      <c r="AD95">
        <v>0</v>
      </c>
      <c r="AE95">
        <v>19.048563000000001</v>
      </c>
      <c r="AF95">
        <v>8.9061730000000008</v>
      </c>
      <c r="AG95">
        <v>50.090865000000001</v>
      </c>
      <c r="AH95">
        <v>118.370722</v>
      </c>
      <c r="AI95">
        <v>0</v>
      </c>
      <c r="AJ95">
        <v>0</v>
      </c>
      <c r="AK95">
        <v>32.748336999999999</v>
      </c>
      <c r="AL95">
        <v>76.653616</v>
      </c>
      <c r="AM95">
        <v>18.835677</v>
      </c>
      <c r="AN95">
        <v>0.75292599999999998</v>
      </c>
      <c r="AO95">
        <v>0</v>
      </c>
      <c r="AP95">
        <v>0</v>
      </c>
      <c r="AQ95">
        <v>47.092323999999998</v>
      </c>
      <c r="AR95">
        <v>35.182381999999997</v>
      </c>
      <c r="AS95">
        <v>33.949022999999997</v>
      </c>
      <c r="AT95">
        <v>19.314039000000001</v>
      </c>
      <c r="AU95">
        <v>0</v>
      </c>
      <c r="AV95">
        <v>0</v>
      </c>
      <c r="AW95">
        <v>0</v>
      </c>
      <c r="AX95">
        <v>0</v>
      </c>
      <c r="AY95">
        <v>5.305275</v>
      </c>
      <c r="AZ95">
        <v>5.8919560000000004</v>
      </c>
      <c r="BA95">
        <v>4.5658500000000002</v>
      </c>
      <c r="BB95">
        <v>5.1743069999999998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2768.1268490000002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660.90904899999998</v>
      </c>
      <c r="L96">
        <v>435.99230499999999</v>
      </c>
      <c r="M96">
        <v>45.844690999999997</v>
      </c>
      <c r="N96">
        <v>120.113766</v>
      </c>
      <c r="O96">
        <v>60.876730000000002</v>
      </c>
      <c r="P96">
        <v>144.84432899999999</v>
      </c>
      <c r="Q96">
        <v>10.927039000000001</v>
      </c>
      <c r="R96">
        <v>43.366328000000003</v>
      </c>
      <c r="S96">
        <v>26.690964000000001</v>
      </c>
      <c r="T96">
        <v>2.988442</v>
      </c>
      <c r="U96">
        <v>404.40618899999998</v>
      </c>
      <c r="V96">
        <v>20.086559999999999</v>
      </c>
      <c r="W96">
        <v>44.807592</v>
      </c>
      <c r="X96">
        <v>143.21560400000001</v>
      </c>
      <c r="Y96">
        <v>0</v>
      </c>
      <c r="Z96">
        <v>0</v>
      </c>
      <c r="AA96">
        <v>40.702401000000002</v>
      </c>
      <c r="AB96">
        <v>46.836283999999999</v>
      </c>
      <c r="AC96">
        <v>33.636541000000001</v>
      </c>
      <c r="AD96">
        <v>0</v>
      </c>
      <c r="AE96">
        <v>19.048563000000001</v>
      </c>
      <c r="AF96">
        <v>8.9061730000000008</v>
      </c>
      <c r="AG96">
        <v>50.090865000000001</v>
      </c>
      <c r="AH96">
        <v>86.087798000000006</v>
      </c>
      <c r="AI96">
        <v>0</v>
      </c>
      <c r="AJ96">
        <v>0</v>
      </c>
      <c r="AK96">
        <v>32.748336999999999</v>
      </c>
      <c r="AL96">
        <v>76.653616</v>
      </c>
      <c r="AM96">
        <v>18.835677</v>
      </c>
      <c r="AN96">
        <v>0.75292599999999998</v>
      </c>
      <c r="AO96">
        <v>0</v>
      </c>
      <c r="AP96">
        <v>0</v>
      </c>
      <c r="AQ96">
        <v>47.092323999999998</v>
      </c>
      <c r="AR96">
        <v>35.182381999999997</v>
      </c>
      <c r="AS96">
        <v>33.949022999999997</v>
      </c>
      <c r="AT96">
        <v>19.314039000000001</v>
      </c>
      <c r="AU96">
        <v>0</v>
      </c>
      <c r="AV96">
        <v>0</v>
      </c>
      <c r="AW96">
        <v>0</v>
      </c>
      <c r="AX96">
        <v>0</v>
      </c>
      <c r="AY96">
        <v>5.305275</v>
      </c>
      <c r="AZ96">
        <v>4.4783390000000001</v>
      </c>
      <c r="BA96">
        <v>3.3165619999999998</v>
      </c>
      <c r="BB96">
        <v>5.1743069999999998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2733.18102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660.90904899999998</v>
      </c>
      <c r="L97">
        <v>435.99230499999999</v>
      </c>
      <c r="M97">
        <v>45.844690999999997</v>
      </c>
      <c r="N97">
        <v>120.113766</v>
      </c>
      <c r="O97">
        <v>60.876730000000002</v>
      </c>
      <c r="P97">
        <v>144.84432899999999</v>
      </c>
      <c r="Q97">
        <v>10.927039000000001</v>
      </c>
      <c r="R97">
        <v>43.366328000000003</v>
      </c>
      <c r="S97">
        <v>26.690964000000001</v>
      </c>
      <c r="T97">
        <v>2.988442</v>
      </c>
      <c r="U97">
        <v>404.40618899999998</v>
      </c>
      <c r="V97">
        <v>20.086559999999999</v>
      </c>
      <c r="W97">
        <v>44.807592</v>
      </c>
      <c r="X97">
        <v>143.21560400000001</v>
      </c>
      <c r="Y97">
        <v>0</v>
      </c>
      <c r="Z97">
        <v>0</v>
      </c>
      <c r="AA97">
        <v>40.702401000000002</v>
      </c>
      <c r="AB97">
        <v>46.836283999999999</v>
      </c>
      <c r="AC97">
        <v>33.636541000000001</v>
      </c>
      <c r="AD97">
        <v>0</v>
      </c>
      <c r="AE97">
        <v>19.048563000000001</v>
      </c>
      <c r="AF97">
        <v>8.9061730000000008</v>
      </c>
      <c r="AG97">
        <v>50.090865000000001</v>
      </c>
      <c r="AH97">
        <v>64.565848000000003</v>
      </c>
      <c r="AI97">
        <v>0</v>
      </c>
      <c r="AJ97">
        <v>0</v>
      </c>
      <c r="AK97">
        <v>32.748336999999999</v>
      </c>
      <c r="AL97">
        <v>76.653616</v>
      </c>
      <c r="AM97">
        <v>18.835677</v>
      </c>
      <c r="AN97">
        <v>0.75292599999999998</v>
      </c>
      <c r="AO97">
        <v>0</v>
      </c>
      <c r="AP97">
        <v>0</v>
      </c>
      <c r="AQ97">
        <v>47.092323999999998</v>
      </c>
      <c r="AR97">
        <v>35.182381999999997</v>
      </c>
      <c r="AS97">
        <v>33.949022999999997</v>
      </c>
      <c r="AT97">
        <v>19.314039000000001</v>
      </c>
      <c r="AU97">
        <v>0</v>
      </c>
      <c r="AV97">
        <v>0</v>
      </c>
      <c r="AW97">
        <v>0</v>
      </c>
      <c r="AX97">
        <v>0</v>
      </c>
      <c r="AY97">
        <v>5.305275</v>
      </c>
      <c r="AZ97">
        <v>4.4783390000000001</v>
      </c>
      <c r="BA97">
        <v>2.4837030000000002</v>
      </c>
      <c r="BB97">
        <v>5.1743069999999998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2710.8262110000001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660.90904899999998</v>
      </c>
      <c r="L98">
        <v>435.99230499999999</v>
      </c>
      <c r="M98">
        <v>45.844690999999997</v>
      </c>
      <c r="N98">
        <v>120.113766</v>
      </c>
      <c r="O98">
        <v>60.876730000000002</v>
      </c>
      <c r="P98">
        <v>144.84432899999999</v>
      </c>
      <c r="Q98">
        <v>10.927039000000001</v>
      </c>
      <c r="R98">
        <v>43.366328000000003</v>
      </c>
      <c r="S98">
        <v>26.690964000000001</v>
      </c>
      <c r="T98">
        <v>2.988442</v>
      </c>
      <c r="U98">
        <v>404.40618899999998</v>
      </c>
      <c r="V98">
        <v>20.086559999999999</v>
      </c>
      <c r="W98">
        <v>44.807592</v>
      </c>
      <c r="X98">
        <v>143.21560400000001</v>
      </c>
      <c r="Y98">
        <v>0</v>
      </c>
      <c r="Z98">
        <v>0</v>
      </c>
      <c r="AA98">
        <v>40.702401000000002</v>
      </c>
      <c r="AB98">
        <v>46.836283999999999</v>
      </c>
      <c r="AC98">
        <v>33.636541000000001</v>
      </c>
      <c r="AD98">
        <v>0</v>
      </c>
      <c r="AE98">
        <v>19.048563000000001</v>
      </c>
      <c r="AF98">
        <v>8.9061730000000008</v>
      </c>
      <c r="AG98">
        <v>50.090865000000001</v>
      </c>
      <c r="AH98">
        <v>43.043899000000003</v>
      </c>
      <c r="AI98">
        <v>0</v>
      </c>
      <c r="AJ98">
        <v>0</v>
      </c>
      <c r="AK98">
        <v>32.748336999999999</v>
      </c>
      <c r="AL98">
        <v>76.653616</v>
      </c>
      <c r="AM98">
        <v>18.835677</v>
      </c>
      <c r="AN98">
        <v>0.75292599999999998</v>
      </c>
      <c r="AO98">
        <v>0</v>
      </c>
      <c r="AP98">
        <v>0</v>
      </c>
      <c r="AQ98">
        <v>47.092323999999998</v>
      </c>
      <c r="AR98">
        <v>35.182381999999997</v>
      </c>
      <c r="AS98">
        <v>33.949022999999997</v>
      </c>
      <c r="AT98">
        <v>18.578358999999999</v>
      </c>
      <c r="AU98">
        <v>0</v>
      </c>
      <c r="AV98">
        <v>0</v>
      </c>
      <c r="AW98">
        <v>0</v>
      </c>
      <c r="AX98">
        <v>0</v>
      </c>
      <c r="AY98">
        <v>5.305275</v>
      </c>
      <c r="AZ98">
        <v>1.865974</v>
      </c>
      <c r="BA98">
        <v>1.665718</v>
      </c>
      <c r="BB98">
        <v>5.1743069999999998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2685.1382320000002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11.839654319750013</v>
      </c>
      <c r="L99">
        <f t="shared" si="2"/>
        <v>8.3674884422499929</v>
      </c>
      <c r="M99">
        <f t="shared" si="2"/>
        <v>2.1297405934999967</v>
      </c>
      <c r="N99">
        <f t="shared" si="2"/>
        <v>2.8827303840000056</v>
      </c>
      <c r="O99">
        <f t="shared" si="2"/>
        <v>1.4610415199999991</v>
      </c>
      <c r="P99">
        <f t="shared" si="2"/>
        <v>3.4762638959999927</v>
      </c>
      <c r="Q99">
        <f t="shared" si="2"/>
        <v>0.23874344150000018</v>
      </c>
      <c r="R99">
        <f t="shared" si="2"/>
        <v>0.98880787500000067</v>
      </c>
      <c r="S99">
        <f t="shared" si="2"/>
        <v>0.59422712599999916</v>
      </c>
      <c r="T99">
        <f t="shared" si="2"/>
        <v>7.0500137000000046E-2</v>
      </c>
      <c r="U99">
        <f t="shared" si="2"/>
        <v>9.705748536000014</v>
      </c>
      <c r="V99">
        <f t="shared" si="2"/>
        <v>0.46871952174999937</v>
      </c>
      <c r="W99">
        <f t="shared" si="2"/>
        <v>1.0511242365000018</v>
      </c>
      <c r="X99">
        <f t="shared" si="2"/>
        <v>3.3533635455000059</v>
      </c>
      <c r="Y99">
        <f t="shared" si="2"/>
        <v>0</v>
      </c>
      <c r="Z99">
        <f t="shared" si="2"/>
        <v>0</v>
      </c>
      <c r="AA99">
        <f t="shared" si="2"/>
        <v>0.65708300849999945</v>
      </c>
      <c r="AB99">
        <f t="shared" si="2"/>
        <v>1.0694284869999997</v>
      </c>
      <c r="AC99">
        <f t="shared" si="2"/>
        <v>0.62479658149999995</v>
      </c>
      <c r="AD99">
        <f t="shared" si="2"/>
        <v>0.17669424725000005</v>
      </c>
      <c r="AE99">
        <f t="shared" si="2"/>
        <v>0.94148750800000014</v>
      </c>
      <c r="AF99">
        <f t="shared" si="2"/>
        <v>0.31505586899999982</v>
      </c>
      <c r="AG99">
        <f t="shared" si="2"/>
        <v>1.2021807600000012</v>
      </c>
      <c r="AH99">
        <f t="shared" si="2"/>
        <v>1.0008244517499996</v>
      </c>
      <c r="AI99">
        <f t="shared" si="2"/>
        <v>0.12588701025000004</v>
      </c>
      <c r="AJ99">
        <f t="shared" si="2"/>
        <v>0</v>
      </c>
      <c r="AK99">
        <f t="shared" si="2"/>
        <v>0.78596008799999995</v>
      </c>
      <c r="AL99">
        <f t="shared" si="2"/>
        <v>1.8327463189999957</v>
      </c>
      <c r="AM99">
        <f t="shared" si="2"/>
        <v>0.44653419050000032</v>
      </c>
      <c r="AN99">
        <f t="shared" si="2"/>
        <v>1.8070224000000024E-2</v>
      </c>
      <c r="AO99">
        <f t="shared" si="2"/>
        <v>0</v>
      </c>
      <c r="AP99">
        <f t="shared" si="2"/>
        <v>2.7400918999999996E-2</v>
      </c>
      <c r="AQ99">
        <f t="shared" si="2"/>
        <v>0.49706640074999997</v>
      </c>
      <c r="AR99">
        <f t="shared" si="2"/>
        <v>0.78467374600000028</v>
      </c>
      <c r="AS99">
        <f t="shared" si="2"/>
        <v>0.78219474875000061</v>
      </c>
      <c r="AT99">
        <f t="shared" si="2"/>
        <v>0.44776973925000074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0.1273265999999999</v>
      </c>
      <c r="AZ99">
        <f t="shared" si="2"/>
        <v>4.5235743250000009E-2</v>
      </c>
      <c r="BA99">
        <f t="shared" si="2"/>
        <v>3.8564328000000002E-2</v>
      </c>
      <c r="BB99">
        <f t="shared" si="2"/>
        <v>0.12418336799999999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58.6993179125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K2" t="s">
        <v>14</v>
      </c>
      <c r="Q2" t="s">
        <v>38</v>
      </c>
      <c r="R2" t="s">
        <v>39</v>
      </c>
      <c r="S2" t="s">
        <v>40</v>
      </c>
      <c r="T2" t="s">
        <v>41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44.590376999999997</v>
      </c>
      <c r="R27">
        <v>0</v>
      </c>
      <c r="S27">
        <v>20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64.590376999999989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50</v>
      </c>
      <c r="R28">
        <v>0</v>
      </c>
      <c r="S28">
        <v>20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50</v>
      </c>
      <c r="R29">
        <v>0.224354</v>
      </c>
      <c r="S29">
        <v>20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70.224354000000005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50</v>
      </c>
      <c r="R30">
        <v>0.22478200000000001</v>
      </c>
      <c r="S30">
        <v>20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70.224782000000005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0.05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4.8647594249999995E-2</v>
      </c>
      <c r="R99">
        <f t="shared" si="2"/>
        <v>1.12284E-4</v>
      </c>
      <c r="S99">
        <f t="shared" si="2"/>
        <v>0.02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0.11875987825000001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45398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262.19</v>
      </c>
      <c r="C3" s="34">
        <v>87.11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57.91</v>
      </c>
      <c r="N3">
        <v>273.05</v>
      </c>
      <c r="O3">
        <v>100.61</v>
      </c>
      <c r="P3">
        <v>3.11</v>
      </c>
      <c r="Q3">
        <v>10.01</v>
      </c>
      <c r="R3" s="93">
        <v>0</v>
      </c>
      <c r="S3" s="93">
        <v>0</v>
      </c>
      <c r="T3" s="93">
        <v>0</v>
      </c>
      <c r="U3">
        <v>3.46</v>
      </c>
      <c r="V3">
        <v>0</v>
      </c>
      <c r="W3">
        <v>2.97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7.66</v>
      </c>
      <c r="AH3">
        <v>13.33</v>
      </c>
      <c r="AI3">
        <v>13.33</v>
      </c>
      <c r="AJ3">
        <v>30.27</v>
      </c>
      <c r="AK3">
        <v>0</v>
      </c>
      <c r="AL3">
        <v>0</v>
      </c>
    </row>
    <row r="4" spans="1:38">
      <c r="A4" t="s">
        <v>46</v>
      </c>
      <c r="B4" s="34">
        <v>262.19</v>
      </c>
      <c r="C4" s="34">
        <v>87.11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57.91</v>
      </c>
      <c r="N4">
        <v>273.05</v>
      </c>
      <c r="O4">
        <v>100.61</v>
      </c>
      <c r="P4">
        <v>3.11</v>
      </c>
      <c r="Q4">
        <v>9.61</v>
      </c>
      <c r="R4" s="93">
        <v>0</v>
      </c>
      <c r="S4" s="93">
        <v>0</v>
      </c>
      <c r="T4" s="93">
        <v>0</v>
      </c>
      <c r="U4">
        <v>3.46</v>
      </c>
      <c r="V4">
        <v>0</v>
      </c>
      <c r="W4">
        <v>2.97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7.66</v>
      </c>
      <c r="AH4">
        <v>13.33</v>
      </c>
      <c r="AI4">
        <v>13.33</v>
      </c>
      <c r="AJ4">
        <v>30.27</v>
      </c>
      <c r="AK4">
        <v>0</v>
      </c>
      <c r="AL4">
        <v>0</v>
      </c>
    </row>
    <row r="5" spans="1:38">
      <c r="A5" t="s">
        <v>47</v>
      </c>
      <c r="B5" s="34">
        <v>262.19</v>
      </c>
      <c r="C5" s="34">
        <v>87.11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57.91</v>
      </c>
      <c r="N5">
        <v>273.05</v>
      </c>
      <c r="O5">
        <v>100.61</v>
      </c>
      <c r="P5">
        <v>3.11</v>
      </c>
      <c r="Q5">
        <v>9.2100000000000009</v>
      </c>
      <c r="R5" s="93">
        <v>0</v>
      </c>
      <c r="S5" s="93">
        <v>0</v>
      </c>
      <c r="T5" s="93">
        <v>0</v>
      </c>
      <c r="U5">
        <v>3.46</v>
      </c>
      <c r="V5">
        <v>0</v>
      </c>
      <c r="W5">
        <v>2.97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</v>
      </c>
      <c r="AH5">
        <v>13.33</v>
      </c>
      <c r="AI5">
        <v>13.33</v>
      </c>
      <c r="AJ5">
        <v>30.27</v>
      </c>
      <c r="AK5">
        <v>0</v>
      </c>
      <c r="AL5">
        <v>0</v>
      </c>
    </row>
    <row r="6" spans="1:38">
      <c r="A6" t="s">
        <v>48</v>
      </c>
      <c r="B6" s="34">
        <v>262.19</v>
      </c>
      <c r="C6" s="34">
        <v>87.11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57.91</v>
      </c>
      <c r="N6">
        <v>273.05</v>
      </c>
      <c r="O6">
        <v>100.61</v>
      </c>
      <c r="P6">
        <v>3.11</v>
      </c>
      <c r="Q6">
        <v>8.81</v>
      </c>
      <c r="R6" s="93">
        <v>0</v>
      </c>
      <c r="S6" s="93">
        <v>0</v>
      </c>
      <c r="T6" s="93">
        <v>0</v>
      </c>
      <c r="U6">
        <v>3.46</v>
      </c>
      <c r="V6">
        <v>0</v>
      </c>
      <c r="W6">
        <v>2.97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</v>
      </c>
      <c r="AH6">
        <v>13.33</v>
      </c>
      <c r="AI6">
        <v>13.33</v>
      </c>
      <c r="AJ6">
        <v>30.27</v>
      </c>
      <c r="AK6">
        <v>0</v>
      </c>
      <c r="AL6">
        <v>0</v>
      </c>
    </row>
    <row r="7" spans="1:38">
      <c r="A7" t="s">
        <v>49</v>
      </c>
      <c r="B7" s="34">
        <v>262.19</v>
      </c>
      <c r="C7" s="34">
        <v>87.11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57.91</v>
      </c>
      <c r="N7">
        <v>273.05</v>
      </c>
      <c r="O7">
        <v>100.61</v>
      </c>
      <c r="P7">
        <v>3.11</v>
      </c>
      <c r="Q7">
        <v>7.41</v>
      </c>
      <c r="R7" s="93">
        <v>0</v>
      </c>
      <c r="S7" s="93">
        <v>0</v>
      </c>
      <c r="T7" s="93">
        <v>0</v>
      </c>
      <c r="U7">
        <v>3.46</v>
      </c>
      <c r="V7">
        <v>0</v>
      </c>
      <c r="W7">
        <v>2.97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13.33</v>
      </c>
      <c r="AI7">
        <v>13.33</v>
      </c>
      <c r="AJ7">
        <v>30.27</v>
      </c>
      <c r="AK7">
        <v>0</v>
      </c>
      <c r="AL7">
        <v>0</v>
      </c>
    </row>
    <row r="8" spans="1:38">
      <c r="A8" t="s">
        <v>50</v>
      </c>
      <c r="B8" s="34">
        <v>262.19</v>
      </c>
      <c r="C8" s="34">
        <v>87.11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57.91</v>
      </c>
      <c r="N8">
        <v>273.05</v>
      </c>
      <c r="O8">
        <v>100.61</v>
      </c>
      <c r="P8">
        <v>3.11</v>
      </c>
      <c r="Q8">
        <v>7.41</v>
      </c>
      <c r="R8" s="93">
        <v>0</v>
      </c>
      <c r="S8" s="93">
        <v>0</v>
      </c>
      <c r="T8" s="93">
        <v>0</v>
      </c>
      <c r="U8">
        <v>3.46</v>
      </c>
      <c r="V8">
        <v>0</v>
      </c>
      <c r="W8">
        <v>2.97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13.33</v>
      </c>
      <c r="AI8">
        <v>13.33</v>
      </c>
      <c r="AJ8">
        <v>30.27</v>
      </c>
      <c r="AK8">
        <v>0</v>
      </c>
      <c r="AL8">
        <v>0</v>
      </c>
    </row>
    <row r="9" spans="1:38">
      <c r="A9" t="s">
        <v>51</v>
      </c>
      <c r="B9" s="34">
        <v>262.19</v>
      </c>
      <c r="C9" s="34">
        <v>87.11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57.91</v>
      </c>
      <c r="N9">
        <v>273.05</v>
      </c>
      <c r="O9">
        <v>100.61</v>
      </c>
      <c r="P9">
        <v>3.11</v>
      </c>
      <c r="Q9">
        <v>7.41</v>
      </c>
      <c r="R9" s="93">
        <v>0</v>
      </c>
      <c r="S9" s="93">
        <v>0</v>
      </c>
      <c r="T9" s="93">
        <v>0</v>
      </c>
      <c r="U9">
        <v>3.46</v>
      </c>
      <c r="V9">
        <v>0</v>
      </c>
      <c r="W9">
        <v>2.97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13.33</v>
      </c>
      <c r="AI9">
        <v>13.33</v>
      </c>
      <c r="AJ9">
        <v>30.27</v>
      </c>
      <c r="AK9">
        <v>0</v>
      </c>
      <c r="AL9">
        <v>0</v>
      </c>
    </row>
    <row r="10" spans="1:38">
      <c r="A10" t="s">
        <v>52</v>
      </c>
      <c r="B10" s="34">
        <v>262.19</v>
      </c>
      <c r="C10" s="34">
        <v>87.11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57.91</v>
      </c>
      <c r="N10">
        <v>273.05</v>
      </c>
      <c r="O10">
        <v>100.61</v>
      </c>
      <c r="P10">
        <v>3.11</v>
      </c>
      <c r="Q10">
        <v>7.41</v>
      </c>
      <c r="R10" s="93">
        <v>0</v>
      </c>
      <c r="S10" s="93">
        <v>0</v>
      </c>
      <c r="T10" s="93">
        <v>0</v>
      </c>
      <c r="U10">
        <v>3.46</v>
      </c>
      <c r="V10">
        <v>0</v>
      </c>
      <c r="W10">
        <v>2.97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13.33</v>
      </c>
      <c r="AI10">
        <v>13.33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262.19</v>
      </c>
      <c r="C11" s="34">
        <v>57.58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47.32</v>
      </c>
      <c r="N11">
        <v>273.05</v>
      </c>
      <c r="O11">
        <v>100.61</v>
      </c>
      <c r="P11">
        <v>2.96</v>
      </c>
      <c r="Q11">
        <v>7.41</v>
      </c>
      <c r="R11" s="93">
        <v>0</v>
      </c>
      <c r="S11" s="93">
        <v>0</v>
      </c>
      <c r="T11" s="93">
        <v>0</v>
      </c>
      <c r="U11">
        <v>3.3</v>
      </c>
      <c r="V11">
        <v>0</v>
      </c>
      <c r="W11">
        <v>2.97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13.33</v>
      </c>
      <c r="AI11">
        <v>13.33</v>
      </c>
      <c r="AJ11">
        <v>28.77</v>
      </c>
      <c r="AK11">
        <v>0</v>
      </c>
      <c r="AL11">
        <v>0</v>
      </c>
    </row>
    <row r="12" spans="1:38">
      <c r="A12" t="s">
        <v>54</v>
      </c>
      <c r="B12" s="34">
        <v>262.19</v>
      </c>
      <c r="C12" s="34">
        <v>76.569999999999993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47.32</v>
      </c>
      <c r="N12">
        <v>273.05</v>
      </c>
      <c r="O12">
        <v>100.61</v>
      </c>
      <c r="P12">
        <v>2.96</v>
      </c>
      <c r="Q12">
        <v>7.41</v>
      </c>
      <c r="R12" s="93">
        <v>0</v>
      </c>
      <c r="S12" s="93">
        <v>0</v>
      </c>
      <c r="T12" s="93">
        <v>0</v>
      </c>
      <c r="U12">
        <v>3.3</v>
      </c>
      <c r="V12">
        <v>0</v>
      </c>
      <c r="W12">
        <v>2.97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13.33</v>
      </c>
      <c r="AI12">
        <v>13.33</v>
      </c>
      <c r="AJ12">
        <v>28.77</v>
      </c>
      <c r="AK12">
        <v>0</v>
      </c>
      <c r="AL12">
        <v>0</v>
      </c>
    </row>
    <row r="13" spans="1:38">
      <c r="A13" t="s">
        <v>55</v>
      </c>
      <c r="B13" s="34">
        <v>262.19</v>
      </c>
      <c r="C13" s="34">
        <v>87.11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47.32</v>
      </c>
      <c r="N13">
        <v>273.05</v>
      </c>
      <c r="O13">
        <v>100.61</v>
      </c>
      <c r="P13">
        <v>3.88</v>
      </c>
      <c r="Q13">
        <v>7.21</v>
      </c>
      <c r="R13" s="93">
        <v>0</v>
      </c>
      <c r="S13" s="93">
        <v>0</v>
      </c>
      <c r="T13" s="93">
        <v>0</v>
      </c>
      <c r="U13">
        <v>3.3</v>
      </c>
      <c r="V13">
        <v>0</v>
      </c>
      <c r="W13">
        <v>2.97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13.33</v>
      </c>
      <c r="AI13">
        <v>13.33</v>
      </c>
      <c r="AJ13">
        <v>28.77</v>
      </c>
      <c r="AK13">
        <v>0</v>
      </c>
      <c r="AL13">
        <v>0</v>
      </c>
    </row>
    <row r="14" spans="1:38">
      <c r="A14" t="s">
        <v>56</v>
      </c>
      <c r="B14" s="34">
        <v>262.19</v>
      </c>
      <c r="C14" s="34">
        <v>87.11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47.32</v>
      </c>
      <c r="N14">
        <v>273.05</v>
      </c>
      <c r="O14">
        <v>100.61</v>
      </c>
      <c r="P14">
        <v>3.88</v>
      </c>
      <c r="Q14">
        <v>7.21</v>
      </c>
      <c r="R14" s="93">
        <v>0</v>
      </c>
      <c r="S14" s="93">
        <v>0</v>
      </c>
      <c r="T14" s="93">
        <v>0</v>
      </c>
      <c r="U14">
        <v>3.3</v>
      </c>
      <c r="V14">
        <v>0</v>
      </c>
      <c r="W14">
        <v>2.97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13.33</v>
      </c>
      <c r="AI14">
        <v>13.33</v>
      </c>
      <c r="AJ14">
        <v>28.77</v>
      </c>
      <c r="AK14">
        <v>0</v>
      </c>
      <c r="AL14">
        <v>0</v>
      </c>
    </row>
    <row r="15" spans="1:38">
      <c r="A15" t="s">
        <v>57</v>
      </c>
      <c r="B15" s="34">
        <v>262.19</v>
      </c>
      <c r="C15" s="34">
        <v>87.11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47.32</v>
      </c>
      <c r="N15">
        <v>273.05</v>
      </c>
      <c r="O15">
        <v>100.61</v>
      </c>
      <c r="P15">
        <v>3.73</v>
      </c>
      <c r="Q15">
        <v>7.21</v>
      </c>
      <c r="R15" s="93">
        <v>0</v>
      </c>
      <c r="S15" s="93">
        <v>0</v>
      </c>
      <c r="T15" s="93">
        <v>0</v>
      </c>
      <c r="U15">
        <v>3.3</v>
      </c>
      <c r="V15">
        <v>0</v>
      </c>
      <c r="W15">
        <v>2.97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13.33</v>
      </c>
      <c r="AI15">
        <v>13.33</v>
      </c>
      <c r="AJ15">
        <v>28.77</v>
      </c>
      <c r="AK15">
        <v>0</v>
      </c>
      <c r="AL15">
        <v>0</v>
      </c>
    </row>
    <row r="16" spans="1:38">
      <c r="A16" t="s">
        <v>58</v>
      </c>
      <c r="B16" s="34">
        <v>262.19</v>
      </c>
      <c r="C16" s="34">
        <v>87.11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47.32</v>
      </c>
      <c r="N16">
        <v>273.05</v>
      </c>
      <c r="O16">
        <v>100.61</v>
      </c>
      <c r="P16">
        <v>3.73</v>
      </c>
      <c r="Q16">
        <v>7.21</v>
      </c>
      <c r="R16" s="93">
        <v>0</v>
      </c>
      <c r="S16" s="93">
        <v>0</v>
      </c>
      <c r="T16" s="93">
        <v>0</v>
      </c>
      <c r="U16">
        <v>3.3</v>
      </c>
      <c r="V16">
        <v>0</v>
      </c>
      <c r="W16">
        <v>2.97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13.33</v>
      </c>
      <c r="AI16">
        <v>13.33</v>
      </c>
      <c r="AJ16">
        <v>28.77</v>
      </c>
      <c r="AK16">
        <v>0</v>
      </c>
      <c r="AL16">
        <v>0</v>
      </c>
    </row>
    <row r="17" spans="1:38">
      <c r="A17" t="s">
        <v>59</v>
      </c>
      <c r="B17" s="34">
        <v>262.19</v>
      </c>
      <c r="C17" s="34">
        <v>87.11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47.32</v>
      </c>
      <c r="N17">
        <v>273.05</v>
      </c>
      <c r="O17">
        <v>100.61</v>
      </c>
      <c r="P17">
        <v>3.73</v>
      </c>
      <c r="Q17">
        <v>7.21</v>
      </c>
      <c r="R17" s="93">
        <v>0</v>
      </c>
      <c r="S17" s="93">
        <v>0</v>
      </c>
      <c r="T17" s="93">
        <v>0</v>
      </c>
      <c r="U17">
        <v>3.3</v>
      </c>
      <c r="V17">
        <v>0</v>
      </c>
      <c r="W17">
        <v>2.97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13.33</v>
      </c>
      <c r="AI17">
        <v>13.33</v>
      </c>
      <c r="AJ17">
        <v>28.77</v>
      </c>
      <c r="AK17">
        <v>0</v>
      </c>
      <c r="AL17">
        <v>0</v>
      </c>
    </row>
    <row r="18" spans="1:38">
      <c r="A18" t="s">
        <v>60</v>
      </c>
      <c r="B18" s="34">
        <v>262.19</v>
      </c>
      <c r="C18" s="34">
        <v>87.11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47.32</v>
      </c>
      <c r="N18">
        <v>273.05</v>
      </c>
      <c r="O18">
        <v>100.61</v>
      </c>
      <c r="P18">
        <v>3.73</v>
      </c>
      <c r="Q18">
        <v>7.21</v>
      </c>
      <c r="R18" s="93">
        <v>0</v>
      </c>
      <c r="S18" s="93">
        <v>0</v>
      </c>
      <c r="T18" s="93">
        <v>0</v>
      </c>
      <c r="U18">
        <v>3.3</v>
      </c>
      <c r="V18">
        <v>0</v>
      </c>
      <c r="W18">
        <v>2.97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13.33</v>
      </c>
      <c r="AI18">
        <v>13.33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262.19</v>
      </c>
      <c r="C19" s="34">
        <v>87.11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47.32</v>
      </c>
      <c r="N19">
        <v>273.05</v>
      </c>
      <c r="O19">
        <v>100.61</v>
      </c>
      <c r="P19">
        <v>3.73</v>
      </c>
      <c r="Q19">
        <v>7.21</v>
      </c>
      <c r="R19" s="93">
        <v>0</v>
      </c>
      <c r="S19" s="93">
        <v>0</v>
      </c>
      <c r="T19" s="93">
        <v>0</v>
      </c>
      <c r="U19">
        <v>3.3</v>
      </c>
      <c r="V19">
        <v>0</v>
      </c>
      <c r="W19">
        <v>2.88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13.33</v>
      </c>
      <c r="AI19">
        <v>13.33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262.19</v>
      </c>
      <c r="C20" s="34">
        <v>87.11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47.32</v>
      </c>
      <c r="N20">
        <v>273.05</v>
      </c>
      <c r="O20">
        <v>100.61</v>
      </c>
      <c r="P20">
        <v>3.73</v>
      </c>
      <c r="Q20">
        <v>7.21</v>
      </c>
      <c r="R20" s="93">
        <v>0</v>
      </c>
      <c r="S20" s="93">
        <v>0</v>
      </c>
      <c r="T20" s="93">
        <v>0</v>
      </c>
      <c r="U20">
        <v>3.3</v>
      </c>
      <c r="V20">
        <v>0</v>
      </c>
      <c r="W20">
        <v>2.88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13.33</v>
      </c>
      <c r="AI20">
        <v>13.33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262.19</v>
      </c>
      <c r="C21" s="34">
        <v>87.11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47.32</v>
      </c>
      <c r="N21">
        <v>273.05</v>
      </c>
      <c r="O21">
        <v>100.61</v>
      </c>
      <c r="P21">
        <v>3.73</v>
      </c>
      <c r="Q21">
        <v>7.21</v>
      </c>
      <c r="R21" s="93">
        <v>0</v>
      </c>
      <c r="S21" s="93">
        <v>0</v>
      </c>
      <c r="T21" s="93">
        <v>0</v>
      </c>
      <c r="U21">
        <v>3.46</v>
      </c>
      <c r="V21">
        <v>0</v>
      </c>
      <c r="W21">
        <v>2.88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13.33</v>
      </c>
      <c r="AI21">
        <v>13.33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262.19</v>
      </c>
      <c r="C22" s="34">
        <v>87.11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47.32</v>
      </c>
      <c r="N22">
        <v>273.05</v>
      </c>
      <c r="O22">
        <v>100.61</v>
      </c>
      <c r="P22">
        <v>3.73</v>
      </c>
      <c r="Q22">
        <v>7.21</v>
      </c>
      <c r="R22" s="93">
        <v>0</v>
      </c>
      <c r="S22" s="93">
        <v>0</v>
      </c>
      <c r="T22" s="93">
        <v>0</v>
      </c>
      <c r="U22">
        <v>3.46</v>
      </c>
      <c r="V22">
        <v>0</v>
      </c>
      <c r="W22">
        <v>2.88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13.33</v>
      </c>
      <c r="AI22">
        <v>13.33</v>
      </c>
      <c r="AJ22">
        <v>29.27</v>
      </c>
      <c r="AK22">
        <v>0</v>
      </c>
      <c r="AL22">
        <v>0</v>
      </c>
    </row>
    <row r="23" spans="1:38">
      <c r="A23" t="s">
        <v>65</v>
      </c>
      <c r="B23" s="34">
        <v>262.19</v>
      </c>
      <c r="C23" s="34">
        <v>68.11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33.119999999999997</v>
      </c>
      <c r="N23">
        <v>273.05</v>
      </c>
      <c r="O23">
        <v>100.61</v>
      </c>
      <c r="P23">
        <v>3.73</v>
      </c>
      <c r="Q23">
        <v>7.21</v>
      </c>
      <c r="R23" s="93">
        <v>0</v>
      </c>
      <c r="S23" s="93">
        <v>0</v>
      </c>
      <c r="T23" s="93">
        <v>0</v>
      </c>
      <c r="U23">
        <v>3.46</v>
      </c>
      <c r="V23">
        <v>0</v>
      </c>
      <c r="W23">
        <v>2.88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13.33</v>
      </c>
      <c r="AI23">
        <v>13.33</v>
      </c>
      <c r="AJ23">
        <v>29.27</v>
      </c>
      <c r="AK23">
        <v>0</v>
      </c>
      <c r="AL23">
        <v>0</v>
      </c>
    </row>
    <row r="24" spans="1:38">
      <c r="A24" t="s">
        <v>66</v>
      </c>
      <c r="B24" s="34">
        <v>235.2</v>
      </c>
      <c r="C24" s="34">
        <v>68.11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33.119999999999997</v>
      </c>
      <c r="N24">
        <v>231.77</v>
      </c>
      <c r="O24">
        <v>100.61</v>
      </c>
      <c r="P24">
        <v>3.73</v>
      </c>
      <c r="Q24">
        <v>7.21</v>
      </c>
      <c r="R24" s="93">
        <v>0</v>
      </c>
      <c r="S24" s="93">
        <v>0</v>
      </c>
      <c r="T24" s="93">
        <v>0</v>
      </c>
      <c r="U24">
        <v>3.46</v>
      </c>
      <c r="V24">
        <v>0</v>
      </c>
      <c r="W24">
        <v>2.88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13.33</v>
      </c>
      <c r="AI24">
        <v>13.33</v>
      </c>
      <c r="AJ24">
        <v>29.27</v>
      </c>
      <c r="AK24">
        <v>0</v>
      </c>
      <c r="AL24">
        <v>0</v>
      </c>
    </row>
    <row r="25" spans="1:38">
      <c r="A25" t="s">
        <v>67</v>
      </c>
      <c r="B25" s="34">
        <v>262.19</v>
      </c>
      <c r="C25" s="34">
        <v>87.11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66.430000000000007</v>
      </c>
      <c r="N25">
        <v>273.05</v>
      </c>
      <c r="O25">
        <v>100.61</v>
      </c>
      <c r="P25">
        <v>3.11</v>
      </c>
      <c r="Q25">
        <v>7.21</v>
      </c>
      <c r="R25" s="93">
        <v>0</v>
      </c>
      <c r="S25" s="93">
        <v>0</v>
      </c>
      <c r="T25" s="93">
        <v>0</v>
      </c>
      <c r="U25">
        <v>3.46</v>
      </c>
      <c r="V25">
        <v>0</v>
      </c>
      <c r="W25">
        <v>2.88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13.33</v>
      </c>
      <c r="AI25">
        <v>13.33</v>
      </c>
      <c r="AJ25">
        <v>29.27</v>
      </c>
      <c r="AK25">
        <v>0</v>
      </c>
      <c r="AL25">
        <v>0</v>
      </c>
    </row>
    <row r="26" spans="1:38">
      <c r="A26" t="s">
        <v>68</v>
      </c>
      <c r="B26" s="34">
        <v>262.19</v>
      </c>
      <c r="C26" s="34">
        <v>87.11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70.69</v>
      </c>
      <c r="N26">
        <v>273.05</v>
      </c>
      <c r="O26">
        <v>100.61</v>
      </c>
      <c r="P26">
        <v>3.11</v>
      </c>
      <c r="Q26">
        <v>7.21</v>
      </c>
      <c r="R26" s="93">
        <v>0</v>
      </c>
      <c r="S26" s="93">
        <v>0</v>
      </c>
      <c r="T26" s="93">
        <v>0</v>
      </c>
      <c r="U26">
        <v>3.46</v>
      </c>
      <c r="V26">
        <v>5.8458000000000003E-2</v>
      </c>
      <c r="W26">
        <v>2.88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13.33</v>
      </c>
      <c r="AI26">
        <v>13.33</v>
      </c>
      <c r="AJ26">
        <v>29.27</v>
      </c>
      <c r="AK26">
        <v>0</v>
      </c>
      <c r="AL26">
        <v>0</v>
      </c>
    </row>
    <row r="27" spans="1:38">
      <c r="A27" t="s">
        <v>69</v>
      </c>
      <c r="B27" s="34">
        <v>262.19</v>
      </c>
      <c r="C27" s="34">
        <v>87.11</v>
      </c>
      <c r="D27" s="93">
        <f t="shared" si="0"/>
        <v>3.48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74.95</v>
      </c>
      <c r="N27">
        <v>273.05</v>
      </c>
      <c r="O27">
        <v>100.61</v>
      </c>
      <c r="P27">
        <v>3.26</v>
      </c>
      <c r="Q27">
        <v>7.21</v>
      </c>
      <c r="R27" s="93">
        <v>3.48</v>
      </c>
      <c r="S27" s="93">
        <v>0</v>
      </c>
      <c r="T27" s="93">
        <v>0</v>
      </c>
      <c r="U27">
        <v>3.38</v>
      </c>
      <c r="V27">
        <v>2.1921750000000002</v>
      </c>
      <c r="W27">
        <v>2.88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13.33</v>
      </c>
      <c r="AI27">
        <v>13.33</v>
      </c>
      <c r="AJ27">
        <v>29.27</v>
      </c>
      <c r="AK27">
        <v>0</v>
      </c>
      <c r="AL27">
        <v>0</v>
      </c>
    </row>
    <row r="28" spans="1:38">
      <c r="A28" t="s">
        <v>70</v>
      </c>
      <c r="B28" s="34">
        <v>262.19</v>
      </c>
      <c r="C28" s="34">
        <v>87.11</v>
      </c>
      <c r="D28" s="93">
        <f t="shared" si="0"/>
        <v>10.11</v>
      </c>
      <c r="E28" s="34">
        <v>16.11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74.95</v>
      </c>
      <c r="N28">
        <v>273.05</v>
      </c>
      <c r="O28">
        <v>100.61</v>
      </c>
      <c r="P28">
        <v>3.26</v>
      </c>
      <c r="Q28">
        <v>7.21</v>
      </c>
      <c r="R28" s="93">
        <v>7.61</v>
      </c>
      <c r="S28" s="93">
        <v>0</v>
      </c>
      <c r="T28" s="93">
        <v>2.5</v>
      </c>
      <c r="U28">
        <v>3.38</v>
      </c>
      <c r="V28">
        <v>6.3037210000000004</v>
      </c>
      <c r="W28">
        <v>2.88</v>
      </c>
      <c r="X28">
        <v>22</v>
      </c>
      <c r="Y28">
        <v>7.34</v>
      </c>
      <c r="Z28">
        <v>7.33</v>
      </c>
      <c r="AA28">
        <v>0.96</v>
      </c>
      <c r="AB28">
        <v>0.19</v>
      </c>
      <c r="AC28">
        <v>0</v>
      </c>
      <c r="AD28">
        <v>0.2</v>
      </c>
      <c r="AE28">
        <v>0</v>
      </c>
      <c r="AF28">
        <v>0</v>
      </c>
      <c r="AG28">
        <v>7.34</v>
      </c>
      <c r="AH28">
        <v>13.33</v>
      </c>
      <c r="AI28">
        <v>13.33</v>
      </c>
      <c r="AJ28">
        <v>29.27</v>
      </c>
      <c r="AK28">
        <v>0</v>
      </c>
      <c r="AL28">
        <v>0</v>
      </c>
    </row>
    <row r="29" spans="1:38">
      <c r="A29" t="s">
        <v>71</v>
      </c>
      <c r="B29" s="34">
        <v>231.77</v>
      </c>
      <c r="C29" s="34">
        <v>87.11</v>
      </c>
      <c r="D29" s="93">
        <f t="shared" si="0"/>
        <v>28.57</v>
      </c>
      <c r="E29" s="34">
        <v>16.11</v>
      </c>
      <c r="F29" s="34"/>
      <c r="G29" s="34"/>
      <c r="H29" s="34"/>
      <c r="I29" s="34"/>
      <c r="J29" s="37">
        <v>7.0000000000000007E-2</v>
      </c>
      <c r="K29" s="37">
        <v>7.0000000000000007E-2</v>
      </c>
      <c r="L29" s="37">
        <v>7.0000000000000007E-2</v>
      </c>
      <c r="M29">
        <v>66.430000000000007</v>
      </c>
      <c r="N29">
        <v>273.05</v>
      </c>
      <c r="O29">
        <v>100.61</v>
      </c>
      <c r="P29">
        <v>3.26</v>
      </c>
      <c r="Q29">
        <v>7.21</v>
      </c>
      <c r="R29" s="93">
        <v>17.39</v>
      </c>
      <c r="S29" s="93">
        <v>5</v>
      </c>
      <c r="T29" s="93">
        <v>6.18</v>
      </c>
      <c r="U29">
        <v>3.38</v>
      </c>
      <c r="V29">
        <v>10.873188000000001</v>
      </c>
      <c r="W29">
        <v>2.88</v>
      </c>
      <c r="X29">
        <v>22</v>
      </c>
      <c r="Y29">
        <v>7.34</v>
      </c>
      <c r="Z29">
        <v>7.33</v>
      </c>
      <c r="AA29">
        <v>3.85</v>
      </c>
      <c r="AB29">
        <v>0.77</v>
      </c>
      <c r="AC29">
        <v>0</v>
      </c>
      <c r="AD29">
        <v>0.5</v>
      </c>
      <c r="AE29">
        <v>1</v>
      </c>
      <c r="AF29">
        <v>0</v>
      </c>
      <c r="AG29">
        <v>7.34</v>
      </c>
      <c r="AH29">
        <v>13.33</v>
      </c>
      <c r="AI29">
        <v>13.33</v>
      </c>
      <c r="AJ29">
        <v>29.27</v>
      </c>
      <c r="AK29">
        <v>2</v>
      </c>
      <c r="AL29">
        <v>1</v>
      </c>
    </row>
    <row r="30" spans="1:38">
      <c r="A30" t="s">
        <v>72</v>
      </c>
      <c r="B30" s="34">
        <v>231.77</v>
      </c>
      <c r="C30" s="34">
        <v>87.11</v>
      </c>
      <c r="D30" s="93">
        <f t="shared" si="0"/>
        <v>55.260000000000005</v>
      </c>
      <c r="E30" s="34">
        <v>16.11</v>
      </c>
      <c r="F30" s="34"/>
      <c r="G30" s="34"/>
      <c r="H30" s="34"/>
      <c r="I30" s="34"/>
      <c r="J30" s="37">
        <v>0.27</v>
      </c>
      <c r="K30" s="37">
        <v>0.27</v>
      </c>
      <c r="L30" s="37">
        <v>0.27</v>
      </c>
      <c r="M30">
        <v>70.69</v>
      </c>
      <c r="N30">
        <v>273.05</v>
      </c>
      <c r="O30">
        <v>100.61</v>
      </c>
      <c r="P30">
        <v>3.26</v>
      </c>
      <c r="Q30">
        <v>7.21</v>
      </c>
      <c r="R30" s="93">
        <v>28.26</v>
      </c>
      <c r="S30" s="93">
        <v>15</v>
      </c>
      <c r="T30" s="93">
        <v>12</v>
      </c>
      <c r="U30">
        <v>3.38</v>
      </c>
      <c r="V30">
        <v>16.455926999999999</v>
      </c>
      <c r="W30">
        <v>2.88</v>
      </c>
      <c r="X30">
        <v>22</v>
      </c>
      <c r="Y30">
        <v>7.34</v>
      </c>
      <c r="Z30">
        <v>7.33</v>
      </c>
      <c r="AA30">
        <v>8.66</v>
      </c>
      <c r="AB30">
        <v>1.73</v>
      </c>
      <c r="AC30">
        <v>0.27</v>
      </c>
      <c r="AD30">
        <v>1</v>
      </c>
      <c r="AE30">
        <v>3</v>
      </c>
      <c r="AF30">
        <v>1</v>
      </c>
      <c r="AG30">
        <v>7.34</v>
      </c>
      <c r="AH30">
        <v>13.33</v>
      </c>
      <c r="AI30">
        <v>13.33</v>
      </c>
      <c r="AJ30">
        <v>29.27</v>
      </c>
      <c r="AK30">
        <v>6</v>
      </c>
      <c r="AL30">
        <v>2</v>
      </c>
    </row>
    <row r="31" spans="1:38">
      <c r="A31" t="s">
        <v>73</v>
      </c>
      <c r="B31" s="34">
        <v>213.52</v>
      </c>
      <c r="C31" s="34">
        <v>68.11</v>
      </c>
      <c r="D31" s="93">
        <f t="shared" si="0"/>
        <v>77.17</v>
      </c>
      <c r="E31" s="34">
        <v>16.11</v>
      </c>
      <c r="F31" s="34"/>
      <c r="G31" s="34"/>
      <c r="H31" s="34"/>
      <c r="I31" s="34"/>
      <c r="J31" s="37">
        <v>0.59</v>
      </c>
      <c r="K31" s="37">
        <v>0.59</v>
      </c>
      <c r="L31" s="37">
        <v>0.6</v>
      </c>
      <c r="M31">
        <v>66.239999999999995</v>
      </c>
      <c r="N31">
        <v>231.77</v>
      </c>
      <c r="O31">
        <v>100.61</v>
      </c>
      <c r="P31">
        <v>3.26</v>
      </c>
      <c r="Q31">
        <v>7.21</v>
      </c>
      <c r="R31" s="93">
        <v>32.64</v>
      </c>
      <c r="S31" s="93">
        <v>24</v>
      </c>
      <c r="T31" s="93">
        <v>20.53</v>
      </c>
      <c r="U31">
        <v>3.3</v>
      </c>
      <c r="V31">
        <v>23.529344999999999</v>
      </c>
      <c r="W31">
        <v>2.88</v>
      </c>
      <c r="X31">
        <v>22</v>
      </c>
      <c r="Y31">
        <v>7.34</v>
      </c>
      <c r="Z31">
        <v>7.33</v>
      </c>
      <c r="AA31">
        <v>15.38</v>
      </c>
      <c r="AB31">
        <v>3.08</v>
      </c>
      <c r="AC31">
        <v>2.12</v>
      </c>
      <c r="AD31">
        <v>3.5</v>
      </c>
      <c r="AE31">
        <v>7</v>
      </c>
      <c r="AF31">
        <v>3</v>
      </c>
      <c r="AG31">
        <v>6.66</v>
      </c>
      <c r="AH31">
        <v>12.33</v>
      </c>
      <c r="AI31">
        <v>12.33</v>
      </c>
      <c r="AJ31">
        <v>29.27</v>
      </c>
      <c r="AK31">
        <v>11</v>
      </c>
      <c r="AL31">
        <v>4</v>
      </c>
    </row>
    <row r="32" spans="1:38">
      <c r="A32" t="s">
        <v>74</v>
      </c>
      <c r="B32" s="34">
        <v>231.77</v>
      </c>
      <c r="C32" s="34">
        <v>68.11</v>
      </c>
      <c r="D32" s="93">
        <f t="shared" si="0"/>
        <v>87.5</v>
      </c>
      <c r="E32" s="34">
        <v>16.11</v>
      </c>
      <c r="F32" s="34"/>
      <c r="G32" s="34"/>
      <c r="H32" s="34"/>
      <c r="I32" s="34"/>
      <c r="J32" s="37">
        <v>1.05</v>
      </c>
      <c r="K32" s="37">
        <v>1.05</v>
      </c>
      <c r="L32" s="37">
        <v>1.08</v>
      </c>
      <c r="M32">
        <v>66.239999999999995</v>
      </c>
      <c r="N32">
        <v>273.05</v>
      </c>
      <c r="O32">
        <v>100.61</v>
      </c>
      <c r="P32">
        <v>3.26</v>
      </c>
      <c r="Q32">
        <v>7.21</v>
      </c>
      <c r="R32" s="93">
        <v>29.17</v>
      </c>
      <c r="S32" s="93">
        <v>29.17</v>
      </c>
      <c r="T32" s="93">
        <v>29.16</v>
      </c>
      <c r="U32">
        <v>3.3</v>
      </c>
      <c r="V32">
        <v>32.239587</v>
      </c>
      <c r="W32">
        <v>2.88</v>
      </c>
      <c r="X32">
        <v>22</v>
      </c>
      <c r="Y32">
        <v>7.34</v>
      </c>
      <c r="Z32">
        <v>7.33</v>
      </c>
      <c r="AA32">
        <v>24.04</v>
      </c>
      <c r="AB32">
        <v>4.8099999999999996</v>
      </c>
      <c r="AC32">
        <v>5.39</v>
      </c>
      <c r="AD32">
        <v>7</v>
      </c>
      <c r="AE32">
        <v>13</v>
      </c>
      <c r="AF32">
        <v>7</v>
      </c>
      <c r="AG32">
        <v>6.66</v>
      </c>
      <c r="AH32">
        <v>12.33</v>
      </c>
      <c r="AI32">
        <v>12.33</v>
      </c>
      <c r="AJ32">
        <v>29.27</v>
      </c>
      <c r="AK32">
        <v>20</v>
      </c>
      <c r="AL32">
        <v>8</v>
      </c>
    </row>
    <row r="33" spans="1:38">
      <c r="A33" t="s">
        <v>75</v>
      </c>
      <c r="B33" s="34">
        <v>231.77</v>
      </c>
      <c r="C33" s="34">
        <v>87.11</v>
      </c>
      <c r="D33" s="93">
        <f t="shared" si="0"/>
        <v>92</v>
      </c>
      <c r="E33" s="34">
        <v>16.11</v>
      </c>
      <c r="F33" s="34"/>
      <c r="G33" s="34"/>
      <c r="H33" s="34"/>
      <c r="I33" s="34"/>
      <c r="J33" s="37">
        <v>1.64</v>
      </c>
      <c r="K33" s="37">
        <v>1.64</v>
      </c>
      <c r="L33" s="37">
        <v>1.68</v>
      </c>
      <c r="M33">
        <v>66.239999999999995</v>
      </c>
      <c r="N33">
        <v>273.05</v>
      </c>
      <c r="O33">
        <v>87.99</v>
      </c>
      <c r="P33">
        <v>3.26</v>
      </c>
      <c r="Q33">
        <v>7.21</v>
      </c>
      <c r="R33" s="93">
        <v>30.67</v>
      </c>
      <c r="S33" s="93">
        <v>30.67</v>
      </c>
      <c r="T33" s="93">
        <v>30.66</v>
      </c>
      <c r="U33">
        <v>3.3</v>
      </c>
      <c r="V33">
        <v>36.799311000000003</v>
      </c>
      <c r="W33">
        <v>2.88</v>
      </c>
      <c r="X33">
        <v>21</v>
      </c>
      <c r="Y33">
        <v>7</v>
      </c>
      <c r="Z33">
        <v>7</v>
      </c>
      <c r="AA33">
        <v>36.96</v>
      </c>
      <c r="AB33">
        <v>7.39</v>
      </c>
      <c r="AC33">
        <v>10.19</v>
      </c>
      <c r="AD33">
        <v>11</v>
      </c>
      <c r="AE33">
        <v>20</v>
      </c>
      <c r="AF33">
        <v>10</v>
      </c>
      <c r="AG33">
        <v>6.66</v>
      </c>
      <c r="AH33">
        <v>11.67</v>
      </c>
      <c r="AI33">
        <v>11.67</v>
      </c>
      <c r="AJ33">
        <v>29.27</v>
      </c>
      <c r="AK33">
        <v>35</v>
      </c>
      <c r="AL33">
        <v>15</v>
      </c>
    </row>
    <row r="34" spans="1:38">
      <c r="A34" t="s">
        <v>76</v>
      </c>
      <c r="B34" s="34">
        <v>231.77</v>
      </c>
      <c r="C34" s="34">
        <v>87.11</v>
      </c>
      <c r="D34" s="93">
        <f t="shared" si="0"/>
        <v>92</v>
      </c>
      <c r="E34" s="34">
        <v>16.11</v>
      </c>
      <c r="F34" s="34"/>
      <c r="G34" s="34"/>
      <c r="H34" s="34"/>
      <c r="I34" s="34"/>
      <c r="J34" s="37">
        <v>2.78</v>
      </c>
      <c r="K34" s="37">
        <v>2.78</v>
      </c>
      <c r="L34" s="37">
        <v>2.85</v>
      </c>
      <c r="M34">
        <v>66.239999999999995</v>
      </c>
      <c r="N34">
        <v>273.05</v>
      </c>
      <c r="O34">
        <v>87.99</v>
      </c>
      <c r="P34">
        <v>3.26</v>
      </c>
      <c r="Q34">
        <v>7.21</v>
      </c>
      <c r="R34" s="93">
        <v>30.67</v>
      </c>
      <c r="S34" s="93">
        <v>30.67</v>
      </c>
      <c r="T34" s="93">
        <v>30.66</v>
      </c>
      <c r="U34">
        <v>3.3</v>
      </c>
      <c r="V34">
        <v>46.815114999999999</v>
      </c>
      <c r="W34">
        <v>2.88</v>
      </c>
      <c r="X34">
        <v>21</v>
      </c>
      <c r="Y34">
        <v>7</v>
      </c>
      <c r="Z34">
        <v>7</v>
      </c>
      <c r="AA34">
        <v>52.81</v>
      </c>
      <c r="AB34">
        <v>10.56</v>
      </c>
      <c r="AC34">
        <v>16.399999999999999</v>
      </c>
      <c r="AD34">
        <v>14</v>
      </c>
      <c r="AE34">
        <v>29</v>
      </c>
      <c r="AF34">
        <v>15</v>
      </c>
      <c r="AG34">
        <v>6.66</v>
      </c>
      <c r="AH34">
        <v>11.67</v>
      </c>
      <c r="AI34">
        <v>11.67</v>
      </c>
      <c r="AJ34">
        <v>28.26</v>
      </c>
      <c r="AK34">
        <v>49</v>
      </c>
      <c r="AL34">
        <v>21</v>
      </c>
    </row>
    <row r="35" spans="1:38">
      <c r="A35" t="s">
        <v>77</v>
      </c>
      <c r="B35" s="34">
        <v>231.77</v>
      </c>
      <c r="C35" s="34">
        <v>87.11</v>
      </c>
      <c r="D35" s="93">
        <f t="shared" si="0"/>
        <v>92</v>
      </c>
      <c r="E35" s="34">
        <v>16.11</v>
      </c>
      <c r="F35" s="34"/>
      <c r="G35" s="34"/>
      <c r="H35" s="34"/>
      <c r="I35" s="34"/>
      <c r="J35" s="37">
        <v>3.48</v>
      </c>
      <c r="K35" s="37">
        <v>3.48</v>
      </c>
      <c r="L35" s="37">
        <v>3.57</v>
      </c>
      <c r="M35">
        <v>70.400000000000006</v>
      </c>
      <c r="N35">
        <v>273.05</v>
      </c>
      <c r="O35">
        <v>87.99</v>
      </c>
      <c r="P35">
        <v>3.26</v>
      </c>
      <c r="Q35">
        <v>7.21</v>
      </c>
      <c r="R35" s="93">
        <v>30.67</v>
      </c>
      <c r="S35" s="93">
        <v>30.67</v>
      </c>
      <c r="T35" s="93">
        <v>30.66</v>
      </c>
      <c r="U35">
        <v>3.3</v>
      </c>
      <c r="V35">
        <v>58.126738000000003</v>
      </c>
      <c r="W35">
        <v>2.88</v>
      </c>
      <c r="X35">
        <v>21</v>
      </c>
      <c r="Y35">
        <v>7</v>
      </c>
      <c r="Z35">
        <v>7</v>
      </c>
      <c r="AA35">
        <v>54.19</v>
      </c>
      <c r="AB35">
        <v>10.84</v>
      </c>
      <c r="AC35">
        <v>23.33</v>
      </c>
      <c r="AD35">
        <v>20.350000000000001</v>
      </c>
      <c r="AE35">
        <v>37</v>
      </c>
      <c r="AF35">
        <v>18</v>
      </c>
      <c r="AG35">
        <v>6.66</v>
      </c>
      <c r="AH35">
        <v>11.67</v>
      </c>
      <c r="AI35">
        <v>11.67</v>
      </c>
      <c r="AJ35">
        <v>28.26</v>
      </c>
      <c r="AK35">
        <v>67</v>
      </c>
      <c r="AL35">
        <v>28</v>
      </c>
    </row>
    <row r="36" spans="1:38">
      <c r="A36" t="s">
        <v>78</v>
      </c>
      <c r="B36" s="34">
        <v>184.55</v>
      </c>
      <c r="C36" s="34">
        <v>62.96</v>
      </c>
      <c r="D36" s="93">
        <f t="shared" si="0"/>
        <v>92</v>
      </c>
      <c r="E36" s="34">
        <v>16.11</v>
      </c>
      <c r="F36" s="34"/>
      <c r="G36" s="34"/>
      <c r="H36" s="34"/>
      <c r="I36" s="34"/>
      <c r="J36" s="37">
        <v>4.72</v>
      </c>
      <c r="K36" s="37">
        <v>4.72</v>
      </c>
      <c r="L36" s="37">
        <v>4.84</v>
      </c>
      <c r="M36">
        <v>70.400000000000006</v>
      </c>
      <c r="N36">
        <v>273.05</v>
      </c>
      <c r="O36">
        <v>87.99</v>
      </c>
      <c r="P36">
        <v>3.26</v>
      </c>
      <c r="Q36">
        <v>7.21</v>
      </c>
      <c r="R36" s="93">
        <v>30.67</v>
      </c>
      <c r="S36" s="93">
        <v>30.67</v>
      </c>
      <c r="T36" s="93">
        <v>30.66</v>
      </c>
      <c r="U36">
        <v>3.3</v>
      </c>
      <c r="V36">
        <v>70.958269000000001</v>
      </c>
      <c r="W36">
        <v>2.88</v>
      </c>
      <c r="X36">
        <v>21</v>
      </c>
      <c r="Y36">
        <v>7</v>
      </c>
      <c r="Z36">
        <v>7</v>
      </c>
      <c r="AA36">
        <v>74.87</v>
      </c>
      <c r="AB36">
        <v>14.97</v>
      </c>
      <c r="AC36">
        <v>29.94</v>
      </c>
      <c r="AD36">
        <v>24.52</v>
      </c>
      <c r="AE36">
        <v>43</v>
      </c>
      <c r="AF36">
        <v>22</v>
      </c>
      <c r="AG36">
        <v>6.66</v>
      </c>
      <c r="AH36">
        <v>11.67</v>
      </c>
      <c r="AI36">
        <v>11.67</v>
      </c>
      <c r="AJ36">
        <v>27.75</v>
      </c>
      <c r="AK36">
        <v>84</v>
      </c>
      <c r="AL36">
        <v>36</v>
      </c>
    </row>
    <row r="37" spans="1:38">
      <c r="A37" t="s">
        <v>79</v>
      </c>
      <c r="B37" s="34">
        <v>184.55</v>
      </c>
      <c r="C37" s="34">
        <v>57.18</v>
      </c>
      <c r="D37" s="93">
        <f t="shared" si="0"/>
        <v>95</v>
      </c>
      <c r="E37" s="34">
        <v>16.11</v>
      </c>
      <c r="F37" s="34"/>
      <c r="G37" s="34"/>
      <c r="H37" s="34"/>
      <c r="I37" s="34"/>
      <c r="J37" s="37">
        <v>5.96</v>
      </c>
      <c r="K37" s="37">
        <v>5.96</v>
      </c>
      <c r="L37" s="37">
        <v>6.1</v>
      </c>
      <c r="M37">
        <v>64.39</v>
      </c>
      <c r="N37">
        <v>273.05</v>
      </c>
      <c r="O37">
        <v>87.99</v>
      </c>
      <c r="P37">
        <v>3.26</v>
      </c>
      <c r="Q37">
        <v>7.21</v>
      </c>
      <c r="R37" s="93">
        <v>31.67</v>
      </c>
      <c r="S37" s="93">
        <v>31.67</v>
      </c>
      <c r="T37" s="93">
        <v>31.66</v>
      </c>
      <c r="U37">
        <v>3.3</v>
      </c>
      <c r="V37">
        <v>81.880172000000002</v>
      </c>
      <c r="W37">
        <v>2.88</v>
      </c>
      <c r="X37">
        <v>21</v>
      </c>
      <c r="Y37">
        <v>7</v>
      </c>
      <c r="Z37">
        <v>7</v>
      </c>
      <c r="AA37">
        <v>95.53</v>
      </c>
      <c r="AB37">
        <v>19.11</v>
      </c>
      <c r="AC37">
        <v>37.03</v>
      </c>
      <c r="AD37">
        <v>28.13</v>
      </c>
      <c r="AE37">
        <v>51</v>
      </c>
      <c r="AF37">
        <v>25</v>
      </c>
      <c r="AG37">
        <v>6.66</v>
      </c>
      <c r="AH37">
        <v>8.33</v>
      </c>
      <c r="AI37">
        <v>8.33</v>
      </c>
      <c r="AJ37">
        <v>27.75</v>
      </c>
      <c r="AK37">
        <v>102</v>
      </c>
      <c r="AL37">
        <v>43</v>
      </c>
    </row>
    <row r="38" spans="1:38">
      <c r="A38" t="s">
        <v>80</v>
      </c>
      <c r="B38" s="34">
        <v>184.55</v>
      </c>
      <c r="C38" s="34">
        <v>57.18</v>
      </c>
      <c r="D38" s="93">
        <f t="shared" si="0"/>
        <v>95</v>
      </c>
      <c r="E38" s="34">
        <v>16.11</v>
      </c>
      <c r="F38" s="34"/>
      <c r="G38" s="34"/>
      <c r="H38" s="34"/>
      <c r="I38" s="34"/>
      <c r="J38" s="37">
        <v>7.08</v>
      </c>
      <c r="K38" s="37">
        <v>7.08</v>
      </c>
      <c r="L38" s="37">
        <v>7.26</v>
      </c>
      <c r="M38">
        <v>64.39</v>
      </c>
      <c r="N38">
        <v>273.05</v>
      </c>
      <c r="O38">
        <v>87.99</v>
      </c>
      <c r="P38">
        <v>3.26</v>
      </c>
      <c r="Q38">
        <v>7.21</v>
      </c>
      <c r="R38" s="93">
        <v>31.67</v>
      </c>
      <c r="S38" s="93">
        <v>31.67</v>
      </c>
      <c r="T38" s="93">
        <v>31.66</v>
      </c>
      <c r="U38">
        <v>3.3</v>
      </c>
      <c r="V38">
        <v>90.658614999999998</v>
      </c>
      <c r="W38">
        <v>2.88</v>
      </c>
      <c r="X38">
        <v>21</v>
      </c>
      <c r="Y38">
        <v>7</v>
      </c>
      <c r="Z38">
        <v>7</v>
      </c>
      <c r="AA38">
        <v>116.23</v>
      </c>
      <c r="AB38">
        <v>23.25</v>
      </c>
      <c r="AC38">
        <v>44.05</v>
      </c>
      <c r="AD38">
        <v>31.44</v>
      </c>
      <c r="AE38">
        <v>57</v>
      </c>
      <c r="AF38">
        <v>29</v>
      </c>
      <c r="AG38">
        <v>6.66</v>
      </c>
      <c r="AH38">
        <v>8.33</v>
      </c>
      <c r="AI38">
        <v>8.33</v>
      </c>
      <c r="AJ38">
        <v>27.75</v>
      </c>
      <c r="AK38">
        <v>119</v>
      </c>
      <c r="AL38">
        <v>51</v>
      </c>
    </row>
    <row r="39" spans="1:38">
      <c r="A39" t="s">
        <v>81</v>
      </c>
      <c r="B39" s="34">
        <v>184.55</v>
      </c>
      <c r="C39" s="34">
        <v>57.18</v>
      </c>
      <c r="D39" s="93">
        <f t="shared" si="0"/>
        <v>95</v>
      </c>
      <c r="E39" s="34">
        <v>16.11</v>
      </c>
      <c r="F39" s="34"/>
      <c r="G39" s="34"/>
      <c r="H39" s="34"/>
      <c r="I39" s="34"/>
      <c r="J39" s="37">
        <v>8.1199999999999992</v>
      </c>
      <c r="K39" s="37">
        <v>8.1199999999999992</v>
      </c>
      <c r="L39" s="37">
        <v>8.32</v>
      </c>
      <c r="M39">
        <v>64.39</v>
      </c>
      <c r="N39">
        <v>273.05</v>
      </c>
      <c r="O39">
        <v>87.99</v>
      </c>
      <c r="P39">
        <v>3.5</v>
      </c>
      <c r="Q39">
        <v>7.21</v>
      </c>
      <c r="R39" s="93">
        <v>31.67</v>
      </c>
      <c r="S39" s="93">
        <v>31.67</v>
      </c>
      <c r="T39" s="93">
        <v>31.66</v>
      </c>
      <c r="U39">
        <v>3.23</v>
      </c>
      <c r="V39">
        <v>97.839206000000004</v>
      </c>
      <c r="W39">
        <v>2.88</v>
      </c>
      <c r="X39">
        <v>10</v>
      </c>
      <c r="Y39">
        <v>3.34</v>
      </c>
      <c r="Z39">
        <v>3.33</v>
      </c>
      <c r="AA39">
        <v>155.82</v>
      </c>
      <c r="AB39">
        <v>31.17</v>
      </c>
      <c r="AC39">
        <v>53.27</v>
      </c>
      <c r="AD39">
        <v>34.520000000000003</v>
      </c>
      <c r="AE39">
        <v>65</v>
      </c>
      <c r="AF39">
        <v>33</v>
      </c>
      <c r="AG39">
        <v>3.34</v>
      </c>
      <c r="AH39">
        <v>8.33</v>
      </c>
      <c r="AI39">
        <v>8.33</v>
      </c>
      <c r="AJ39">
        <v>27.75</v>
      </c>
      <c r="AK39">
        <v>144</v>
      </c>
      <c r="AL39">
        <v>61</v>
      </c>
    </row>
    <row r="40" spans="1:38">
      <c r="A40" t="s">
        <v>82</v>
      </c>
      <c r="B40" s="34">
        <v>184.55</v>
      </c>
      <c r="C40" s="34">
        <v>57.18</v>
      </c>
      <c r="D40" s="93">
        <f t="shared" si="0"/>
        <v>95</v>
      </c>
      <c r="E40" s="34">
        <v>16.11</v>
      </c>
      <c r="F40" s="34"/>
      <c r="G40" s="34"/>
      <c r="H40" s="34"/>
      <c r="I40" s="34"/>
      <c r="J40" s="37">
        <v>9.07</v>
      </c>
      <c r="K40" s="37">
        <v>9.07</v>
      </c>
      <c r="L40" s="37">
        <v>9.3000000000000007</v>
      </c>
      <c r="M40">
        <v>64.39</v>
      </c>
      <c r="N40">
        <v>273.05</v>
      </c>
      <c r="O40">
        <v>87.99</v>
      </c>
      <c r="P40">
        <v>3.5</v>
      </c>
      <c r="Q40">
        <v>7.21</v>
      </c>
      <c r="R40" s="93">
        <v>31.67</v>
      </c>
      <c r="S40" s="93">
        <v>31.67</v>
      </c>
      <c r="T40" s="93">
        <v>31.66</v>
      </c>
      <c r="U40">
        <v>3.23</v>
      </c>
      <c r="V40">
        <v>106.062298</v>
      </c>
      <c r="W40">
        <v>2.88</v>
      </c>
      <c r="X40">
        <v>10</v>
      </c>
      <c r="Y40">
        <v>3.34</v>
      </c>
      <c r="Z40">
        <v>3.33</v>
      </c>
      <c r="AA40">
        <v>174.48</v>
      </c>
      <c r="AB40">
        <v>34.89</v>
      </c>
      <c r="AC40">
        <v>59.72</v>
      </c>
      <c r="AD40">
        <v>37.21</v>
      </c>
      <c r="AE40">
        <v>71</v>
      </c>
      <c r="AF40">
        <v>36</v>
      </c>
      <c r="AG40">
        <v>3.34</v>
      </c>
      <c r="AH40">
        <v>8.33</v>
      </c>
      <c r="AI40">
        <v>8.33</v>
      </c>
      <c r="AJ40">
        <v>27.75</v>
      </c>
      <c r="AK40">
        <v>158</v>
      </c>
      <c r="AL40">
        <v>67</v>
      </c>
    </row>
    <row r="41" spans="1:38">
      <c r="A41" t="s">
        <v>83</v>
      </c>
      <c r="B41" s="34">
        <v>231.77</v>
      </c>
      <c r="C41" s="34">
        <v>76.17</v>
      </c>
      <c r="D41" s="93">
        <f t="shared" si="0"/>
        <v>95</v>
      </c>
      <c r="E41" s="34">
        <v>16.11</v>
      </c>
      <c r="F41" s="34"/>
      <c r="G41" s="34"/>
      <c r="H41" s="34"/>
      <c r="I41" s="34"/>
      <c r="J41" s="37">
        <v>10.61</v>
      </c>
      <c r="K41" s="37">
        <v>10.61</v>
      </c>
      <c r="L41" s="37">
        <v>10.88</v>
      </c>
      <c r="M41">
        <v>64.39</v>
      </c>
      <c r="N41">
        <v>273.05</v>
      </c>
      <c r="O41">
        <v>67.599999999999994</v>
      </c>
      <c r="P41">
        <v>3.5</v>
      </c>
      <c r="Q41">
        <v>7.21</v>
      </c>
      <c r="R41" s="93">
        <v>31.67</v>
      </c>
      <c r="S41" s="93">
        <v>31.67</v>
      </c>
      <c r="T41" s="93">
        <v>31.66</v>
      </c>
      <c r="U41">
        <v>3.23</v>
      </c>
      <c r="V41">
        <v>114.119759</v>
      </c>
      <c r="W41">
        <v>2.88</v>
      </c>
      <c r="X41">
        <v>10</v>
      </c>
      <c r="Y41">
        <v>3.34</v>
      </c>
      <c r="Z41">
        <v>3.33</v>
      </c>
      <c r="AA41">
        <v>189.82</v>
      </c>
      <c r="AB41">
        <v>37.96</v>
      </c>
      <c r="AC41">
        <v>65.930000000000007</v>
      </c>
      <c r="AD41">
        <v>39.840000000000003</v>
      </c>
      <c r="AE41">
        <v>77</v>
      </c>
      <c r="AF41">
        <v>39</v>
      </c>
      <c r="AG41">
        <v>3.34</v>
      </c>
      <c r="AH41">
        <v>8.33</v>
      </c>
      <c r="AI41">
        <v>8.33</v>
      </c>
      <c r="AJ41">
        <v>28.26</v>
      </c>
      <c r="AK41">
        <v>168</v>
      </c>
      <c r="AL41">
        <v>72</v>
      </c>
    </row>
    <row r="42" spans="1:38">
      <c r="A42" t="s">
        <v>84</v>
      </c>
      <c r="B42" s="34">
        <v>231.77</v>
      </c>
      <c r="C42" s="34">
        <v>76.17</v>
      </c>
      <c r="D42" s="93">
        <f t="shared" si="0"/>
        <v>96</v>
      </c>
      <c r="E42" s="34">
        <v>16.11</v>
      </c>
      <c r="F42" s="34"/>
      <c r="G42" s="34"/>
      <c r="H42" s="34"/>
      <c r="I42" s="34"/>
      <c r="J42" s="37">
        <v>11.57</v>
      </c>
      <c r="K42" s="37">
        <v>11.57</v>
      </c>
      <c r="L42" s="37">
        <v>11.85</v>
      </c>
      <c r="M42">
        <v>64.39</v>
      </c>
      <c r="N42">
        <v>273.05</v>
      </c>
      <c r="O42">
        <v>53.11</v>
      </c>
      <c r="P42">
        <v>3.5</v>
      </c>
      <c r="Q42">
        <v>7.21</v>
      </c>
      <c r="R42" s="93">
        <v>32</v>
      </c>
      <c r="S42" s="93">
        <v>32</v>
      </c>
      <c r="T42" s="93">
        <v>32</v>
      </c>
      <c r="U42">
        <v>3.23</v>
      </c>
      <c r="V42">
        <v>121.24189200000001</v>
      </c>
      <c r="W42">
        <v>2.88</v>
      </c>
      <c r="X42">
        <v>10</v>
      </c>
      <c r="Y42">
        <v>3.34</v>
      </c>
      <c r="Z42">
        <v>3.33</v>
      </c>
      <c r="AA42">
        <v>208.25</v>
      </c>
      <c r="AB42">
        <v>41.65</v>
      </c>
      <c r="AC42">
        <v>71.8</v>
      </c>
      <c r="AD42">
        <v>42.04</v>
      </c>
      <c r="AE42">
        <v>83</v>
      </c>
      <c r="AF42">
        <v>42</v>
      </c>
      <c r="AG42">
        <v>3.34</v>
      </c>
      <c r="AH42">
        <v>8.33</v>
      </c>
      <c r="AI42">
        <v>8.33</v>
      </c>
      <c r="AJ42">
        <v>28.26</v>
      </c>
      <c r="AK42">
        <v>179</v>
      </c>
      <c r="AL42">
        <v>76</v>
      </c>
    </row>
    <row r="43" spans="1:38">
      <c r="A43" t="s">
        <v>85</v>
      </c>
      <c r="B43" s="34">
        <v>205.03</v>
      </c>
      <c r="C43" s="34">
        <v>76.17</v>
      </c>
      <c r="D43" s="93">
        <f t="shared" si="0"/>
        <v>96</v>
      </c>
      <c r="E43" s="34">
        <v>16.11</v>
      </c>
      <c r="F43" s="34"/>
      <c r="G43" s="34"/>
      <c r="H43" s="34"/>
      <c r="I43" s="34"/>
      <c r="J43" s="37">
        <v>12.52</v>
      </c>
      <c r="K43" s="37">
        <v>12.52</v>
      </c>
      <c r="L43" s="37">
        <v>12.84</v>
      </c>
      <c r="M43">
        <v>64.39</v>
      </c>
      <c r="N43">
        <v>273.05</v>
      </c>
      <c r="O43">
        <v>54.08</v>
      </c>
      <c r="P43">
        <v>3.5</v>
      </c>
      <c r="Q43">
        <v>7.21</v>
      </c>
      <c r="R43" s="93">
        <v>32</v>
      </c>
      <c r="S43" s="93">
        <v>32</v>
      </c>
      <c r="T43" s="93">
        <v>32</v>
      </c>
      <c r="U43">
        <v>3.38</v>
      </c>
      <c r="V43">
        <v>127.389725</v>
      </c>
      <c r="W43">
        <v>2.97</v>
      </c>
      <c r="X43">
        <v>10</v>
      </c>
      <c r="Y43">
        <v>3.34</v>
      </c>
      <c r="Z43">
        <v>3.33</v>
      </c>
      <c r="AA43">
        <v>219.97</v>
      </c>
      <c r="AB43">
        <v>43.99</v>
      </c>
      <c r="AC43">
        <v>77.14</v>
      </c>
      <c r="AD43">
        <v>43.96</v>
      </c>
      <c r="AE43">
        <v>90</v>
      </c>
      <c r="AF43">
        <v>45</v>
      </c>
      <c r="AG43">
        <v>3.34</v>
      </c>
      <c r="AH43">
        <v>8.33</v>
      </c>
      <c r="AI43">
        <v>8.33</v>
      </c>
      <c r="AJ43">
        <v>28.26</v>
      </c>
      <c r="AK43">
        <v>179</v>
      </c>
      <c r="AL43">
        <v>76</v>
      </c>
    </row>
    <row r="44" spans="1:38">
      <c r="A44" t="s">
        <v>86</v>
      </c>
      <c r="B44" s="34">
        <v>205.03</v>
      </c>
      <c r="C44" s="34">
        <v>76.17</v>
      </c>
      <c r="D44" s="93">
        <f t="shared" si="0"/>
        <v>96</v>
      </c>
      <c r="E44" s="34">
        <v>16.11</v>
      </c>
      <c r="F44" s="34"/>
      <c r="G44" s="34"/>
      <c r="H44" s="34"/>
      <c r="I44" s="34"/>
      <c r="J44" s="37">
        <v>13.48</v>
      </c>
      <c r="K44" s="37">
        <v>13.48</v>
      </c>
      <c r="L44" s="37">
        <v>13.81</v>
      </c>
      <c r="M44">
        <v>64.39</v>
      </c>
      <c r="N44">
        <v>273.05</v>
      </c>
      <c r="O44">
        <v>54.08</v>
      </c>
      <c r="P44">
        <v>3.5</v>
      </c>
      <c r="Q44">
        <v>7.21</v>
      </c>
      <c r="R44" s="93">
        <v>32</v>
      </c>
      <c r="S44" s="93">
        <v>32</v>
      </c>
      <c r="T44" s="93">
        <v>32</v>
      </c>
      <c r="U44">
        <v>3.38</v>
      </c>
      <c r="V44">
        <v>132.15405200000001</v>
      </c>
      <c r="W44">
        <v>2.97</v>
      </c>
      <c r="X44">
        <v>10</v>
      </c>
      <c r="Y44">
        <v>3.34</v>
      </c>
      <c r="Z44">
        <v>3.33</v>
      </c>
      <c r="AA44">
        <v>225</v>
      </c>
      <c r="AB44">
        <v>45</v>
      </c>
      <c r="AC44">
        <v>81.81</v>
      </c>
      <c r="AD44">
        <v>45.8</v>
      </c>
      <c r="AE44">
        <v>93</v>
      </c>
      <c r="AF44">
        <v>47</v>
      </c>
      <c r="AG44">
        <v>3.34</v>
      </c>
      <c r="AH44">
        <v>8.33</v>
      </c>
      <c r="AI44">
        <v>8.33</v>
      </c>
      <c r="AJ44">
        <v>28.26</v>
      </c>
      <c r="AK44">
        <v>186</v>
      </c>
      <c r="AL44">
        <v>79</v>
      </c>
    </row>
    <row r="45" spans="1:38">
      <c r="A45" t="s">
        <v>87</v>
      </c>
      <c r="B45" s="34">
        <v>205.03</v>
      </c>
      <c r="C45" s="34">
        <v>76.17</v>
      </c>
      <c r="D45" s="93">
        <f t="shared" si="0"/>
        <v>96</v>
      </c>
      <c r="E45" s="34">
        <v>16.11</v>
      </c>
      <c r="F45" s="34"/>
      <c r="G45" s="34"/>
      <c r="H45" s="34"/>
      <c r="I45" s="34"/>
      <c r="J45" s="37">
        <v>14.11</v>
      </c>
      <c r="K45" s="37">
        <v>14.11</v>
      </c>
      <c r="L45" s="37">
        <v>14.46</v>
      </c>
      <c r="M45">
        <v>64.39</v>
      </c>
      <c r="N45">
        <v>273.05</v>
      </c>
      <c r="O45">
        <v>54.08</v>
      </c>
      <c r="P45">
        <v>3.5</v>
      </c>
      <c r="Q45">
        <v>7.21</v>
      </c>
      <c r="R45" s="93">
        <v>32</v>
      </c>
      <c r="S45" s="93">
        <v>32</v>
      </c>
      <c r="T45" s="93">
        <v>32</v>
      </c>
      <c r="U45">
        <v>3.38</v>
      </c>
      <c r="V45">
        <v>140.58174700000001</v>
      </c>
      <c r="W45">
        <v>2.97</v>
      </c>
      <c r="X45">
        <v>10</v>
      </c>
      <c r="Y45">
        <v>3.34</v>
      </c>
      <c r="Z45">
        <v>3.33</v>
      </c>
      <c r="AA45">
        <v>225</v>
      </c>
      <c r="AB45">
        <v>45</v>
      </c>
      <c r="AC45">
        <v>85.91</v>
      </c>
      <c r="AD45">
        <v>46.55</v>
      </c>
      <c r="AE45">
        <v>93</v>
      </c>
      <c r="AF45">
        <v>47</v>
      </c>
      <c r="AG45">
        <v>3.34</v>
      </c>
      <c r="AH45">
        <v>5</v>
      </c>
      <c r="AI45">
        <v>5</v>
      </c>
      <c r="AJ45">
        <v>28.26</v>
      </c>
      <c r="AK45">
        <v>193</v>
      </c>
      <c r="AL45">
        <v>82</v>
      </c>
    </row>
    <row r="46" spans="1:38">
      <c r="A46" t="s">
        <v>88</v>
      </c>
      <c r="B46" s="34">
        <v>205.03</v>
      </c>
      <c r="C46" s="34">
        <v>76.17</v>
      </c>
      <c r="D46" s="93">
        <f t="shared" si="0"/>
        <v>96</v>
      </c>
      <c r="E46" s="34">
        <v>16.11</v>
      </c>
      <c r="F46" s="34"/>
      <c r="G46" s="34"/>
      <c r="H46" s="34"/>
      <c r="I46" s="34"/>
      <c r="J46" s="37">
        <v>14.43</v>
      </c>
      <c r="K46" s="37">
        <v>14.43</v>
      </c>
      <c r="L46" s="37">
        <v>14.79</v>
      </c>
      <c r="M46">
        <v>64.39</v>
      </c>
      <c r="N46">
        <v>273.05</v>
      </c>
      <c r="O46">
        <v>54.08</v>
      </c>
      <c r="P46">
        <v>3.5</v>
      </c>
      <c r="Q46">
        <v>7.21</v>
      </c>
      <c r="R46" s="93">
        <v>32</v>
      </c>
      <c r="S46" s="93">
        <v>32</v>
      </c>
      <c r="T46" s="93">
        <v>32</v>
      </c>
      <c r="U46">
        <v>3.38</v>
      </c>
      <c r="V46">
        <v>144.858924</v>
      </c>
      <c r="W46">
        <v>2.97</v>
      </c>
      <c r="X46">
        <v>10</v>
      </c>
      <c r="Y46">
        <v>3.34</v>
      </c>
      <c r="Z46">
        <v>3.33</v>
      </c>
      <c r="AA46">
        <v>225</v>
      </c>
      <c r="AB46">
        <v>45</v>
      </c>
      <c r="AC46">
        <v>89.24</v>
      </c>
      <c r="AD46">
        <v>47</v>
      </c>
      <c r="AE46">
        <v>93</v>
      </c>
      <c r="AF46">
        <v>47</v>
      </c>
      <c r="AG46">
        <v>3.34</v>
      </c>
      <c r="AH46">
        <v>5</v>
      </c>
      <c r="AI46">
        <v>5</v>
      </c>
      <c r="AJ46">
        <v>28.26</v>
      </c>
      <c r="AK46">
        <v>196</v>
      </c>
      <c r="AL46">
        <v>84</v>
      </c>
    </row>
    <row r="47" spans="1:38">
      <c r="A47" t="s">
        <v>89</v>
      </c>
      <c r="B47" s="34">
        <v>205.03</v>
      </c>
      <c r="C47" s="34">
        <v>57.23</v>
      </c>
      <c r="D47" s="93">
        <f t="shared" si="0"/>
        <v>96</v>
      </c>
      <c r="E47" s="34">
        <v>16.11</v>
      </c>
      <c r="F47" s="34"/>
      <c r="G47" s="34"/>
      <c r="H47" s="34"/>
      <c r="I47" s="34"/>
      <c r="J47" s="37">
        <v>15.44</v>
      </c>
      <c r="K47" s="37">
        <v>15.44</v>
      </c>
      <c r="L47" s="37">
        <v>15.83</v>
      </c>
      <c r="M47">
        <v>64.39</v>
      </c>
      <c r="N47">
        <v>273.05</v>
      </c>
      <c r="O47">
        <v>54.08</v>
      </c>
      <c r="P47">
        <v>3.42</v>
      </c>
      <c r="Q47">
        <v>7.21</v>
      </c>
      <c r="R47" s="93">
        <v>32</v>
      </c>
      <c r="S47" s="93">
        <v>32</v>
      </c>
      <c r="T47" s="93">
        <v>32</v>
      </c>
      <c r="U47">
        <v>3.38</v>
      </c>
      <c r="V47">
        <v>148.48331999999999</v>
      </c>
      <c r="W47">
        <v>2.97</v>
      </c>
      <c r="X47">
        <v>10</v>
      </c>
      <c r="Y47">
        <v>3.34</v>
      </c>
      <c r="Z47">
        <v>3.33</v>
      </c>
      <c r="AA47">
        <v>225</v>
      </c>
      <c r="AB47">
        <v>45</v>
      </c>
      <c r="AC47">
        <v>90.14</v>
      </c>
      <c r="AD47">
        <v>47.5</v>
      </c>
      <c r="AE47">
        <v>93</v>
      </c>
      <c r="AF47">
        <v>47</v>
      </c>
      <c r="AG47">
        <v>3.34</v>
      </c>
      <c r="AH47">
        <v>5</v>
      </c>
      <c r="AI47">
        <v>5</v>
      </c>
      <c r="AJ47">
        <v>28.26</v>
      </c>
      <c r="AK47">
        <v>200</v>
      </c>
      <c r="AL47">
        <v>85</v>
      </c>
    </row>
    <row r="48" spans="1:38">
      <c r="A48" t="s">
        <v>90</v>
      </c>
      <c r="B48" s="34">
        <v>205.03</v>
      </c>
      <c r="C48" s="34">
        <v>57.23</v>
      </c>
      <c r="D48" s="93">
        <f t="shared" si="0"/>
        <v>96</v>
      </c>
      <c r="E48" s="34">
        <v>16.11</v>
      </c>
      <c r="F48" s="34"/>
      <c r="G48" s="34"/>
      <c r="H48" s="34"/>
      <c r="I48" s="34"/>
      <c r="J48" s="37">
        <v>15.66</v>
      </c>
      <c r="K48" s="37">
        <v>15.66</v>
      </c>
      <c r="L48" s="37">
        <v>16.05</v>
      </c>
      <c r="M48">
        <v>64.39</v>
      </c>
      <c r="N48">
        <v>273.05</v>
      </c>
      <c r="O48">
        <v>54.08</v>
      </c>
      <c r="P48">
        <v>3.42</v>
      </c>
      <c r="Q48">
        <v>7.21</v>
      </c>
      <c r="R48" s="93">
        <v>32</v>
      </c>
      <c r="S48" s="93">
        <v>32</v>
      </c>
      <c r="T48" s="93">
        <v>32</v>
      </c>
      <c r="U48">
        <v>3.38</v>
      </c>
      <c r="V48">
        <v>150.88984099999999</v>
      </c>
      <c r="W48">
        <v>2.97</v>
      </c>
      <c r="X48">
        <v>10</v>
      </c>
      <c r="Y48">
        <v>3.34</v>
      </c>
      <c r="Z48">
        <v>3.33</v>
      </c>
      <c r="AA48">
        <v>225</v>
      </c>
      <c r="AB48">
        <v>45</v>
      </c>
      <c r="AC48">
        <v>90.73</v>
      </c>
      <c r="AD48">
        <v>47.5</v>
      </c>
      <c r="AE48">
        <v>93</v>
      </c>
      <c r="AF48">
        <v>47</v>
      </c>
      <c r="AG48">
        <v>3.34</v>
      </c>
      <c r="AH48">
        <v>5</v>
      </c>
      <c r="AI48">
        <v>5</v>
      </c>
      <c r="AJ48">
        <v>28.26</v>
      </c>
      <c r="AK48">
        <v>200</v>
      </c>
      <c r="AL48">
        <v>85</v>
      </c>
    </row>
    <row r="49" spans="1:38">
      <c r="A49" t="s">
        <v>91</v>
      </c>
      <c r="B49" s="34">
        <v>205.03</v>
      </c>
      <c r="C49" s="34">
        <v>57.23</v>
      </c>
      <c r="D49" s="93">
        <f t="shared" si="0"/>
        <v>96</v>
      </c>
      <c r="E49" s="34">
        <v>16.11</v>
      </c>
      <c r="F49" s="34"/>
      <c r="G49" s="34"/>
      <c r="H49" s="34"/>
      <c r="I49" s="34"/>
      <c r="J49" s="37">
        <v>15.75</v>
      </c>
      <c r="K49" s="37">
        <v>15.75</v>
      </c>
      <c r="L49" s="37">
        <v>16.14</v>
      </c>
      <c r="M49">
        <v>64.39</v>
      </c>
      <c r="N49">
        <v>273.05</v>
      </c>
      <c r="O49">
        <v>54.08</v>
      </c>
      <c r="P49">
        <v>3.42</v>
      </c>
      <c r="Q49">
        <v>7.21</v>
      </c>
      <c r="R49" s="93">
        <v>32</v>
      </c>
      <c r="S49" s="93">
        <v>32</v>
      </c>
      <c r="T49" s="93">
        <v>32</v>
      </c>
      <c r="U49">
        <v>3.38</v>
      </c>
      <c r="V49">
        <v>152.87741299999999</v>
      </c>
      <c r="W49">
        <v>2.97</v>
      </c>
      <c r="X49">
        <v>10</v>
      </c>
      <c r="Y49">
        <v>3.34</v>
      </c>
      <c r="Z49">
        <v>3.33</v>
      </c>
      <c r="AA49">
        <v>231.67</v>
      </c>
      <c r="AB49">
        <v>46.33</v>
      </c>
      <c r="AC49">
        <v>90.73</v>
      </c>
      <c r="AD49">
        <v>47.5</v>
      </c>
      <c r="AE49">
        <v>93</v>
      </c>
      <c r="AF49">
        <v>47</v>
      </c>
      <c r="AG49">
        <v>3.34</v>
      </c>
      <c r="AH49">
        <v>5</v>
      </c>
      <c r="AI49">
        <v>5</v>
      </c>
      <c r="AJ49">
        <v>28.26</v>
      </c>
      <c r="AK49">
        <v>200</v>
      </c>
      <c r="AL49">
        <v>85</v>
      </c>
    </row>
    <row r="50" spans="1:38">
      <c r="A50" t="s">
        <v>92</v>
      </c>
      <c r="B50" s="34">
        <v>205.03</v>
      </c>
      <c r="C50" s="34">
        <v>57.23</v>
      </c>
      <c r="D50" s="93">
        <f t="shared" si="0"/>
        <v>96</v>
      </c>
      <c r="E50" s="34">
        <v>16.11</v>
      </c>
      <c r="F50" s="34"/>
      <c r="G50" s="34"/>
      <c r="H50" s="34"/>
      <c r="I50" s="34"/>
      <c r="J50" s="37">
        <v>15.76</v>
      </c>
      <c r="K50" s="37">
        <v>15.76</v>
      </c>
      <c r="L50" s="37">
        <v>16.16</v>
      </c>
      <c r="M50">
        <v>64.39</v>
      </c>
      <c r="N50">
        <v>273.05</v>
      </c>
      <c r="O50">
        <v>54.08</v>
      </c>
      <c r="P50">
        <v>3.42</v>
      </c>
      <c r="Q50">
        <v>7.21</v>
      </c>
      <c r="R50" s="93">
        <v>32</v>
      </c>
      <c r="S50" s="93">
        <v>32</v>
      </c>
      <c r="T50" s="93">
        <v>32</v>
      </c>
      <c r="U50">
        <v>3.38</v>
      </c>
      <c r="V50">
        <v>154.777298</v>
      </c>
      <c r="W50">
        <v>2.97</v>
      </c>
      <c r="X50">
        <v>10</v>
      </c>
      <c r="Y50">
        <v>3.34</v>
      </c>
      <c r="Z50">
        <v>3.33</v>
      </c>
      <c r="AA50">
        <v>231.67</v>
      </c>
      <c r="AB50">
        <v>46.33</v>
      </c>
      <c r="AC50">
        <v>90.73</v>
      </c>
      <c r="AD50">
        <v>47.5</v>
      </c>
      <c r="AE50">
        <v>93</v>
      </c>
      <c r="AF50">
        <v>47</v>
      </c>
      <c r="AG50">
        <v>3.34</v>
      </c>
      <c r="AH50">
        <v>5</v>
      </c>
      <c r="AI50">
        <v>5</v>
      </c>
      <c r="AJ50">
        <v>28.26</v>
      </c>
      <c r="AK50">
        <v>200</v>
      </c>
      <c r="AL50">
        <v>85</v>
      </c>
    </row>
    <row r="51" spans="1:38">
      <c r="A51" t="s">
        <v>93</v>
      </c>
      <c r="B51" s="34">
        <v>205.03</v>
      </c>
      <c r="C51" s="34">
        <v>57.23</v>
      </c>
      <c r="D51" s="93">
        <f t="shared" si="0"/>
        <v>96</v>
      </c>
      <c r="E51" s="34">
        <v>16.11</v>
      </c>
      <c r="F51" s="34"/>
      <c r="G51" s="34"/>
      <c r="H51" s="34"/>
      <c r="I51" s="34"/>
      <c r="J51" s="37">
        <v>15.76</v>
      </c>
      <c r="K51" s="37">
        <v>15.76</v>
      </c>
      <c r="L51" s="37">
        <v>16.16</v>
      </c>
      <c r="M51">
        <v>115.45</v>
      </c>
      <c r="N51">
        <v>273.05</v>
      </c>
      <c r="O51">
        <v>54.08</v>
      </c>
      <c r="P51">
        <v>3.42</v>
      </c>
      <c r="Q51">
        <v>7.21</v>
      </c>
      <c r="R51" s="93">
        <v>32</v>
      </c>
      <c r="S51" s="93">
        <v>32</v>
      </c>
      <c r="T51" s="93">
        <v>32</v>
      </c>
      <c r="U51">
        <v>3.38</v>
      </c>
      <c r="V51">
        <v>155.771084</v>
      </c>
      <c r="W51">
        <v>3.06</v>
      </c>
      <c r="X51">
        <v>10</v>
      </c>
      <c r="Y51">
        <v>3.34</v>
      </c>
      <c r="Z51">
        <v>3.33</v>
      </c>
      <c r="AA51">
        <v>231.67</v>
      </c>
      <c r="AB51">
        <v>46.33</v>
      </c>
      <c r="AC51">
        <v>90.73</v>
      </c>
      <c r="AD51">
        <v>47.5</v>
      </c>
      <c r="AE51">
        <v>93</v>
      </c>
      <c r="AF51">
        <v>47</v>
      </c>
      <c r="AG51">
        <v>3.34</v>
      </c>
      <c r="AH51">
        <v>5</v>
      </c>
      <c r="AI51">
        <v>5</v>
      </c>
      <c r="AJ51">
        <v>28.77</v>
      </c>
      <c r="AK51">
        <v>200</v>
      </c>
      <c r="AL51">
        <v>85</v>
      </c>
    </row>
    <row r="52" spans="1:38">
      <c r="A52" t="s">
        <v>94</v>
      </c>
      <c r="B52" s="34">
        <v>205.03</v>
      </c>
      <c r="C52" s="34">
        <v>57.23</v>
      </c>
      <c r="D52" s="93">
        <f t="shared" si="0"/>
        <v>96</v>
      </c>
      <c r="E52" s="34">
        <v>16.11</v>
      </c>
      <c r="F52" s="34"/>
      <c r="G52" s="34"/>
      <c r="H52" s="34"/>
      <c r="I52" s="34"/>
      <c r="J52" s="37">
        <v>15.76</v>
      </c>
      <c r="K52" s="37">
        <v>15.76</v>
      </c>
      <c r="L52" s="37">
        <v>16.16</v>
      </c>
      <c r="M52">
        <v>115.45</v>
      </c>
      <c r="N52">
        <v>273.05</v>
      </c>
      <c r="O52">
        <v>54.08</v>
      </c>
      <c r="P52">
        <v>3.42</v>
      </c>
      <c r="Q52">
        <v>7.21</v>
      </c>
      <c r="R52" s="93">
        <v>32</v>
      </c>
      <c r="S52" s="93">
        <v>32</v>
      </c>
      <c r="T52" s="93">
        <v>32</v>
      </c>
      <c r="U52">
        <v>3.38</v>
      </c>
      <c r="V52">
        <v>154.163489</v>
      </c>
      <c r="W52">
        <v>3.06</v>
      </c>
      <c r="X52">
        <v>10</v>
      </c>
      <c r="Y52">
        <v>3.34</v>
      </c>
      <c r="Z52">
        <v>3.33</v>
      </c>
      <c r="AA52">
        <v>231.67</v>
      </c>
      <c r="AB52">
        <v>46.33</v>
      </c>
      <c r="AC52">
        <v>90.73</v>
      </c>
      <c r="AD52">
        <v>47.5</v>
      </c>
      <c r="AE52">
        <v>93</v>
      </c>
      <c r="AF52">
        <v>47</v>
      </c>
      <c r="AG52">
        <v>3.34</v>
      </c>
      <c r="AH52">
        <v>5</v>
      </c>
      <c r="AI52">
        <v>5</v>
      </c>
      <c r="AJ52">
        <v>28.77</v>
      </c>
      <c r="AK52">
        <v>200</v>
      </c>
      <c r="AL52">
        <v>85</v>
      </c>
    </row>
    <row r="53" spans="1:38">
      <c r="A53" t="s">
        <v>95</v>
      </c>
      <c r="B53" s="34">
        <v>205.03</v>
      </c>
      <c r="C53" s="34">
        <v>57.23</v>
      </c>
      <c r="D53" s="93">
        <f t="shared" si="0"/>
        <v>96</v>
      </c>
      <c r="E53" s="34">
        <v>16.11</v>
      </c>
      <c r="F53" s="34"/>
      <c r="G53" s="34"/>
      <c r="H53" s="34"/>
      <c r="I53" s="34"/>
      <c r="J53" s="37">
        <v>15.76</v>
      </c>
      <c r="K53" s="37">
        <v>15.76</v>
      </c>
      <c r="L53" s="37">
        <v>16.16</v>
      </c>
      <c r="M53">
        <v>115.45</v>
      </c>
      <c r="N53">
        <v>273.05</v>
      </c>
      <c r="O53">
        <v>54.08</v>
      </c>
      <c r="P53">
        <v>3.42</v>
      </c>
      <c r="Q53">
        <v>12.8</v>
      </c>
      <c r="R53" s="93">
        <v>32</v>
      </c>
      <c r="S53" s="93">
        <v>32</v>
      </c>
      <c r="T53" s="93">
        <v>32</v>
      </c>
      <c r="U53">
        <v>3.38</v>
      </c>
      <c r="V53">
        <v>151.44519199999999</v>
      </c>
      <c r="W53">
        <v>3.06</v>
      </c>
      <c r="X53">
        <v>10</v>
      </c>
      <c r="Y53">
        <v>3.34</v>
      </c>
      <c r="Z53">
        <v>3.33</v>
      </c>
      <c r="AA53">
        <v>231.67</v>
      </c>
      <c r="AB53">
        <v>46.33</v>
      </c>
      <c r="AC53">
        <v>90.73</v>
      </c>
      <c r="AD53">
        <v>47.5</v>
      </c>
      <c r="AE53">
        <v>93</v>
      </c>
      <c r="AF53">
        <v>47</v>
      </c>
      <c r="AG53">
        <v>3.34</v>
      </c>
      <c r="AH53">
        <v>5</v>
      </c>
      <c r="AI53">
        <v>5</v>
      </c>
      <c r="AJ53">
        <v>29.27</v>
      </c>
      <c r="AK53">
        <v>196</v>
      </c>
      <c r="AL53">
        <v>84</v>
      </c>
    </row>
    <row r="54" spans="1:38">
      <c r="A54" t="s">
        <v>96</v>
      </c>
      <c r="B54" s="34">
        <v>205.03</v>
      </c>
      <c r="C54" s="34">
        <v>57.23</v>
      </c>
      <c r="D54" s="93">
        <f t="shared" si="0"/>
        <v>96</v>
      </c>
      <c r="E54" s="34">
        <v>16.11</v>
      </c>
      <c r="F54" s="34"/>
      <c r="G54" s="34"/>
      <c r="H54" s="34"/>
      <c r="I54" s="34"/>
      <c r="J54" s="37">
        <v>15.76</v>
      </c>
      <c r="K54" s="37">
        <v>15.76</v>
      </c>
      <c r="L54" s="37">
        <v>16.16</v>
      </c>
      <c r="M54">
        <v>115.45</v>
      </c>
      <c r="N54">
        <v>273.05</v>
      </c>
      <c r="O54">
        <v>54.08</v>
      </c>
      <c r="P54">
        <v>3.42</v>
      </c>
      <c r="Q54">
        <v>13.2</v>
      </c>
      <c r="R54" s="93">
        <v>32</v>
      </c>
      <c r="S54" s="93">
        <v>32</v>
      </c>
      <c r="T54" s="93">
        <v>32</v>
      </c>
      <c r="U54">
        <v>3.38</v>
      </c>
      <c r="V54">
        <v>148.717152</v>
      </c>
      <c r="W54">
        <v>3.06</v>
      </c>
      <c r="X54">
        <v>10</v>
      </c>
      <c r="Y54">
        <v>3.34</v>
      </c>
      <c r="Z54">
        <v>3.33</v>
      </c>
      <c r="AA54">
        <v>231.67</v>
      </c>
      <c r="AB54">
        <v>46.33</v>
      </c>
      <c r="AC54">
        <v>90.68</v>
      </c>
      <c r="AD54">
        <v>47.5</v>
      </c>
      <c r="AE54">
        <v>93</v>
      </c>
      <c r="AF54">
        <v>47</v>
      </c>
      <c r="AG54">
        <v>3.34</v>
      </c>
      <c r="AH54">
        <v>5</v>
      </c>
      <c r="AI54">
        <v>5</v>
      </c>
      <c r="AJ54">
        <v>29.27</v>
      </c>
      <c r="AK54">
        <v>196</v>
      </c>
      <c r="AL54">
        <v>84</v>
      </c>
    </row>
    <row r="55" spans="1:38">
      <c r="A55" t="s">
        <v>97</v>
      </c>
      <c r="B55" s="34">
        <v>186.78</v>
      </c>
      <c r="C55" s="34">
        <v>38.229999999999997</v>
      </c>
      <c r="D55" s="93">
        <f t="shared" si="0"/>
        <v>96</v>
      </c>
      <c r="E55" s="34">
        <v>16.11</v>
      </c>
      <c r="F55" s="34"/>
      <c r="G55" s="34"/>
      <c r="H55" s="34"/>
      <c r="I55" s="34"/>
      <c r="J55" s="37">
        <v>15.76</v>
      </c>
      <c r="K55" s="37">
        <v>15.76</v>
      </c>
      <c r="L55" s="37">
        <v>16.16</v>
      </c>
      <c r="M55">
        <v>70.400000000000006</v>
      </c>
      <c r="N55">
        <v>231.77</v>
      </c>
      <c r="O55">
        <v>54.08</v>
      </c>
      <c r="P55">
        <v>3.42</v>
      </c>
      <c r="Q55">
        <v>13</v>
      </c>
      <c r="R55" s="93">
        <v>32</v>
      </c>
      <c r="S55" s="93">
        <v>32</v>
      </c>
      <c r="T55" s="93">
        <v>32</v>
      </c>
      <c r="U55">
        <v>3.23</v>
      </c>
      <c r="V55">
        <v>146.32037399999999</v>
      </c>
      <c r="W55">
        <v>3.06</v>
      </c>
      <c r="X55">
        <v>10</v>
      </c>
      <c r="Y55">
        <v>3.34</v>
      </c>
      <c r="Z55">
        <v>3.33</v>
      </c>
      <c r="AA55">
        <v>231.67</v>
      </c>
      <c r="AB55">
        <v>46.33</v>
      </c>
      <c r="AC55">
        <v>90.89</v>
      </c>
      <c r="AD55">
        <v>47.5</v>
      </c>
      <c r="AE55">
        <v>93</v>
      </c>
      <c r="AF55">
        <v>47</v>
      </c>
      <c r="AG55">
        <v>3.34</v>
      </c>
      <c r="AH55">
        <v>5</v>
      </c>
      <c r="AI55">
        <v>5</v>
      </c>
      <c r="AJ55">
        <v>29.27</v>
      </c>
      <c r="AK55">
        <v>196</v>
      </c>
      <c r="AL55">
        <v>84</v>
      </c>
    </row>
    <row r="56" spans="1:38">
      <c r="A56" t="s">
        <v>98</v>
      </c>
      <c r="B56" s="34">
        <v>157.81</v>
      </c>
      <c r="C56" s="34">
        <v>38.229999999999997</v>
      </c>
      <c r="D56" s="93">
        <f t="shared" si="0"/>
        <v>96</v>
      </c>
      <c r="E56" s="34">
        <v>16.11</v>
      </c>
      <c r="F56" s="34"/>
      <c r="G56" s="34"/>
      <c r="H56" s="34"/>
      <c r="I56" s="34"/>
      <c r="J56" s="37">
        <v>15.76</v>
      </c>
      <c r="K56" s="37">
        <v>15.76</v>
      </c>
      <c r="L56" s="37">
        <v>16.16</v>
      </c>
      <c r="M56">
        <v>70.400000000000006</v>
      </c>
      <c r="N56">
        <v>231.77</v>
      </c>
      <c r="O56">
        <v>54.08</v>
      </c>
      <c r="P56">
        <v>3.42</v>
      </c>
      <c r="Q56">
        <v>13</v>
      </c>
      <c r="R56" s="93">
        <v>32</v>
      </c>
      <c r="S56" s="93">
        <v>32</v>
      </c>
      <c r="T56" s="93">
        <v>32</v>
      </c>
      <c r="U56">
        <v>3.23</v>
      </c>
      <c r="V56">
        <v>143.66053500000001</v>
      </c>
      <c r="W56">
        <v>3.06</v>
      </c>
      <c r="X56">
        <v>10</v>
      </c>
      <c r="Y56">
        <v>3.34</v>
      </c>
      <c r="Z56">
        <v>3.33</v>
      </c>
      <c r="AA56">
        <v>231.67</v>
      </c>
      <c r="AB56">
        <v>46.33</v>
      </c>
      <c r="AC56">
        <v>90.53</v>
      </c>
      <c r="AD56">
        <v>47.5</v>
      </c>
      <c r="AE56">
        <v>93</v>
      </c>
      <c r="AF56">
        <v>47</v>
      </c>
      <c r="AG56">
        <v>3.34</v>
      </c>
      <c r="AH56">
        <v>5</v>
      </c>
      <c r="AI56">
        <v>5</v>
      </c>
      <c r="AJ56">
        <v>29.27</v>
      </c>
      <c r="AK56">
        <v>196</v>
      </c>
      <c r="AL56">
        <v>84</v>
      </c>
    </row>
    <row r="57" spans="1:38">
      <c r="A57" t="s">
        <v>99</v>
      </c>
      <c r="B57" s="34">
        <v>157.81</v>
      </c>
      <c r="C57" s="34">
        <v>57.18</v>
      </c>
      <c r="D57" s="93">
        <f t="shared" si="0"/>
        <v>96</v>
      </c>
      <c r="E57" s="34">
        <v>16.11</v>
      </c>
      <c r="F57" s="34"/>
      <c r="G57" s="34"/>
      <c r="H57" s="34"/>
      <c r="I57" s="34"/>
      <c r="J57" s="37">
        <v>15.76</v>
      </c>
      <c r="K57" s="37">
        <v>15.76</v>
      </c>
      <c r="L57" s="37">
        <v>16.16</v>
      </c>
      <c r="M57">
        <v>70.400000000000006</v>
      </c>
      <c r="N57">
        <v>260.74</v>
      </c>
      <c r="O57">
        <v>54.08</v>
      </c>
      <c r="P57">
        <v>3.42</v>
      </c>
      <c r="Q57">
        <v>12.8</v>
      </c>
      <c r="R57" s="93">
        <v>32</v>
      </c>
      <c r="S57" s="93">
        <v>32</v>
      </c>
      <c r="T57" s="93">
        <v>32</v>
      </c>
      <c r="U57">
        <v>3.23</v>
      </c>
      <c r="V57">
        <v>138.262913</v>
      </c>
      <c r="W57">
        <v>3.06</v>
      </c>
      <c r="X57">
        <v>10</v>
      </c>
      <c r="Y57">
        <v>3.34</v>
      </c>
      <c r="Z57">
        <v>3.33</v>
      </c>
      <c r="AA57">
        <v>231.67</v>
      </c>
      <c r="AB57">
        <v>46.33</v>
      </c>
      <c r="AC57">
        <v>90.54</v>
      </c>
      <c r="AD57">
        <v>47.5</v>
      </c>
      <c r="AE57">
        <v>92</v>
      </c>
      <c r="AF57">
        <v>46</v>
      </c>
      <c r="AG57">
        <v>4</v>
      </c>
      <c r="AH57">
        <v>5</v>
      </c>
      <c r="AI57">
        <v>5</v>
      </c>
      <c r="AJ57">
        <v>29.27</v>
      </c>
      <c r="AK57">
        <v>193</v>
      </c>
      <c r="AL57">
        <v>82</v>
      </c>
    </row>
    <row r="58" spans="1:38">
      <c r="A58" t="s">
        <v>100</v>
      </c>
      <c r="B58" s="34">
        <v>186.78</v>
      </c>
      <c r="C58" s="34">
        <v>57.18</v>
      </c>
      <c r="D58" s="93">
        <f t="shared" si="0"/>
        <v>96</v>
      </c>
      <c r="E58" s="34">
        <v>16.11</v>
      </c>
      <c r="F58" s="34"/>
      <c r="G58" s="34"/>
      <c r="H58" s="34"/>
      <c r="I58" s="34"/>
      <c r="J58" s="37">
        <v>15.75</v>
      </c>
      <c r="K58" s="37">
        <v>15.75</v>
      </c>
      <c r="L58" s="37">
        <v>16.14</v>
      </c>
      <c r="M58">
        <v>70.400000000000006</v>
      </c>
      <c r="N58">
        <v>260.74</v>
      </c>
      <c r="O58">
        <v>54.08</v>
      </c>
      <c r="P58">
        <v>3.42</v>
      </c>
      <c r="Q58">
        <v>12.21</v>
      </c>
      <c r="R58" s="93">
        <v>32</v>
      </c>
      <c r="S58" s="93">
        <v>32</v>
      </c>
      <c r="T58" s="93">
        <v>32</v>
      </c>
      <c r="U58">
        <v>3.23</v>
      </c>
      <c r="V58">
        <v>134.60928799999999</v>
      </c>
      <c r="W58">
        <v>3.06</v>
      </c>
      <c r="X58">
        <v>10</v>
      </c>
      <c r="Y58">
        <v>3.34</v>
      </c>
      <c r="Z58">
        <v>3.33</v>
      </c>
      <c r="AA58">
        <v>231.67</v>
      </c>
      <c r="AB58">
        <v>46.33</v>
      </c>
      <c r="AC58">
        <v>90.34</v>
      </c>
      <c r="AD58">
        <v>47.5</v>
      </c>
      <c r="AE58">
        <v>92</v>
      </c>
      <c r="AF58">
        <v>46</v>
      </c>
      <c r="AG58">
        <v>4.34</v>
      </c>
      <c r="AH58">
        <v>5</v>
      </c>
      <c r="AI58">
        <v>5</v>
      </c>
      <c r="AJ58">
        <v>29.27</v>
      </c>
      <c r="AK58">
        <v>193</v>
      </c>
      <c r="AL58">
        <v>82</v>
      </c>
    </row>
    <row r="59" spans="1:38">
      <c r="A59" t="s">
        <v>101</v>
      </c>
      <c r="B59" s="34">
        <v>209.86</v>
      </c>
      <c r="C59" s="34">
        <v>76.17</v>
      </c>
      <c r="D59" s="93">
        <f t="shared" si="0"/>
        <v>96</v>
      </c>
      <c r="E59" s="34">
        <v>16.11</v>
      </c>
      <c r="F59" s="34"/>
      <c r="G59" s="34"/>
      <c r="H59" s="34"/>
      <c r="I59" s="34"/>
      <c r="J59" s="37">
        <v>15.64</v>
      </c>
      <c r="K59" s="37">
        <v>15.64</v>
      </c>
      <c r="L59" s="37">
        <v>16.03</v>
      </c>
      <c r="M59">
        <v>85.17</v>
      </c>
      <c r="N59">
        <v>273.05</v>
      </c>
      <c r="O59">
        <v>54.08</v>
      </c>
      <c r="P59">
        <v>3.57</v>
      </c>
      <c r="Q59">
        <v>12.6</v>
      </c>
      <c r="R59" s="93">
        <v>32</v>
      </c>
      <c r="S59" s="93">
        <v>32</v>
      </c>
      <c r="T59" s="93">
        <v>32</v>
      </c>
      <c r="U59">
        <v>3.23</v>
      </c>
      <c r="V59">
        <v>130.867976</v>
      </c>
      <c r="W59">
        <v>3.21</v>
      </c>
      <c r="X59">
        <v>10</v>
      </c>
      <c r="Y59">
        <v>3.34</v>
      </c>
      <c r="Z59">
        <v>3.33</v>
      </c>
      <c r="AA59">
        <v>231.67</v>
      </c>
      <c r="AB59">
        <v>46.33</v>
      </c>
      <c r="AC59">
        <v>90.05</v>
      </c>
      <c r="AD59">
        <v>47.28</v>
      </c>
      <c r="AE59">
        <v>91</v>
      </c>
      <c r="AF59">
        <v>46</v>
      </c>
      <c r="AG59">
        <v>4.34</v>
      </c>
      <c r="AH59">
        <v>6.67</v>
      </c>
      <c r="AI59">
        <v>6.67</v>
      </c>
      <c r="AJ59">
        <v>27.25</v>
      </c>
      <c r="AK59">
        <v>193</v>
      </c>
      <c r="AL59">
        <v>82</v>
      </c>
    </row>
    <row r="60" spans="1:38">
      <c r="A60" t="s">
        <v>102</v>
      </c>
      <c r="B60" s="34">
        <v>233.26</v>
      </c>
      <c r="C60" s="34">
        <v>76.17</v>
      </c>
      <c r="D60" s="93">
        <f t="shared" si="0"/>
        <v>96</v>
      </c>
      <c r="E60" s="34">
        <v>16.11</v>
      </c>
      <c r="F60" s="34"/>
      <c r="G60" s="34"/>
      <c r="H60" s="34"/>
      <c r="I60" s="34"/>
      <c r="J60" s="37">
        <v>15.45</v>
      </c>
      <c r="K60" s="37">
        <v>15.45</v>
      </c>
      <c r="L60" s="37">
        <v>15.84</v>
      </c>
      <c r="M60">
        <v>85.17</v>
      </c>
      <c r="N60">
        <v>273.05</v>
      </c>
      <c r="O60">
        <v>54.08</v>
      </c>
      <c r="P60">
        <v>3.57</v>
      </c>
      <c r="Q60">
        <v>13</v>
      </c>
      <c r="R60" s="93">
        <v>32</v>
      </c>
      <c r="S60" s="93">
        <v>32</v>
      </c>
      <c r="T60" s="93">
        <v>32</v>
      </c>
      <c r="U60">
        <v>3.23</v>
      </c>
      <c r="V60">
        <v>126.71745799999999</v>
      </c>
      <c r="W60">
        <v>3.21</v>
      </c>
      <c r="X60">
        <v>10</v>
      </c>
      <c r="Y60">
        <v>3.34</v>
      </c>
      <c r="Z60">
        <v>3.33</v>
      </c>
      <c r="AA60">
        <v>229.98</v>
      </c>
      <c r="AB60">
        <v>45.99</v>
      </c>
      <c r="AC60">
        <v>89.59</v>
      </c>
      <c r="AD60">
        <v>46.4</v>
      </c>
      <c r="AE60">
        <v>91</v>
      </c>
      <c r="AF60">
        <v>46</v>
      </c>
      <c r="AG60">
        <v>4.66</v>
      </c>
      <c r="AH60">
        <v>8.33</v>
      </c>
      <c r="AI60">
        <v>8.33</v>
      </c>
      <c r="AJ60">
        <v>27.25</v>
      </c>
      <c r="AK60">
        <v>193</v>
      </c>
      <c r="AL60">
        <v>82</v>
      </c>
    </row>
    <row r="61" spans="1:38">
      <c r="A61" t="s">
        <v>103</v>
      </c>
      <c r="B61" s="34">
        <v>231.77</v>
      </c>
      <c r="C61" s="34">
        <v>76.17</v>
      </c>
      <c r="D61" s="93">
        <f t="shared" si="0"/>
        <v>96</v>
      </c>
      <c r="E61" s="34">
        <v>16.11</v>
      </c>
      <c r="F61" s="34"/>
      <c r="G61" s="34"/>
      <c r="H61" s="34"/>
      <c r="I61" s="34"/>
      <c r="J61" s="37">
        <v>14.91</v>
      </c>
      <c r="K61" s="37">
        <v>14.91</v>
      </c>
      <c r="L61" s="37">
        <v>15.28</v>
      </c>
      <c r="M61">
        <v>94.63</v>
      </c>
      <c r="N61">
        <v>273.05</v>
      </c>
      <c r="O61">
        <v>62.77</v>
      </c>
      <c r="P61">
        <v>3.57</v>
      </c>
      <c r="Q61">
        <v>13.2</v>
      </c>
      <c r="R61" s="93">
        <v>32</v>
      </c>
      <c r="S61" s="93">
        <v>32</v>
      </c>
      <c r="T61" s="93">
        <v>32</v>
      </c>
      <c r="U61">
        <v>3.23</v>
      </c>
      <c r="V61">
        <v>121.855701</v>
      </c>
      <c r="W61">
        <v>3.21</v>
      </c>
      <c r="X61">
        <v>10</v>
      </c>
      <c r="Y61">
        <v>3.34</v>
      </c>
      <c r="Z61">
        <v>3.33</v>
      </c>
      <c r="AA61">
        <v>221.48</v>
      </c>
      <c r="AB61">
        <v>44.3</v>
      </c>
      <c r="AC61">
        <v>89.21</v>
      </c>
      <c r="AD61">
        <v>44</v>
      </c>
      <c r="AE61">
        <v>90</v>
      </c>
      <c r="AF61">
        <v>45</v>
      </c>
      <c r="AG61">
        <v>5.34</v>
      </c>
      <c r="AH61">
        <v>9.33</v>
      </c>
      <c r="AI61">
        <v>9.33</v>
      </c>
      <c r="AJ61">
        <v>27.25</v>
      </c>
      <c r="AK61">
        <v>189</v>
      </c>
      <c r="AL61">
        <v>81</v>
      </c>
    </row>
    <row r="62" spans="1:38">
      <c r="A62" t="s">
        <v>104</v>
      </c>
      <c r="B62" s="34">
        <v>231.77</v>
      </c>
      <c r="C62" s="34">
        <v>76.17</v>
      </c>
      <c r="D62" s="93">
        <f t="shared" si="0"/>
        <v>96</v>
      </c>
      <c r="E62" s="34">
        <v>16.11</v>
      </c>
      <c r="F62" s="34"/>
      <c r="G62" s="34"/>
      <c r="H62" s="34"/>
      <c r="I62" s="34"/>
      <c r="J62" s="37">
        <v>14.22</v>
      </c>
      <c r="K62" s="37">
        <v>14.22</v>
      </c>
      <c r="L62" s="37">
        <v>14.58</v>
      </c>
      <c r="M62">
        <v>94.63</v>
      </c>
      <c r="N62">
        <v>273.05</v>
      </c>
      <c r="O62">
        <v>87.99</v>
      </c>
      <c r="P62">
        <v>3.57</v>
      </c>
      <c r="Q62">
        <v>12.8</v>
      </c>
      <c r="R62" s="93">
        <v>32</v>
      </c>
      <c r="S62" s="93">
        <v>32</v>
      </c>
      <c r="T62" s="93">
        <v>32</v>
      </c>
      <c r="U62">
        <v>3.23</v>
      </c>
      <c r="V62">
        <v>116.516537</v>
      </c>
      <c r="W62">
        <v>3.21</v>
      </c>
      <c r="X62">
        <v>10</v>
      </c>
      <c r="Y62">
        <v>3.34</v>
      </c>
      <c r="Z62">
        <v>3.33</v>
      </c>
      <c r="AA62">
        <v>213.86</v>
      </c>
      <c r="AB62">
        <v>42.77</v>
      </c>
      <c r="AC62">
        <v>86.42</v>
      </c>
      <c r="AD62">
        <v>42.48</v>
      </c>
      <c r="AE62">
        <v>87</v>
      </c>
      <c r="AF62">
        <v>43</v>
      </c>
      <c r="AG62">
        <v>6</v>
      </c>
      <c r="AH62">
        <v>10.33</v>
      </c>
      <c r="AI62">
        <v>10.33</v>
      </c>
      <c r="AJ62">
        <v>27.25</v>
      </c>
      <c r="AK62">
        <v>182</v>
      </c>
      <c r="AL62">
        <v>78</v>
      </c>
    </row>
    <row r="63" spans="1:38">
      <c r="A63" t="s">
        <v>105</v>
      </c>
      <c r="B63" s="34">
        <v>231.77</v>
      </c>
      <c r="C63" s="34">
        <v>76.17</v>
      </c>
      <c r="D63" s="93">
        <f t="shared" si="0"/>
        <v>96</v>
      </c>
      <c r="E63" s="34">
        <v>16.11</v>
      </c>
      <c r="F63" s="34"/>
      <c r="G63" s="34"/>
      <c r="H63" s="34"/>
      <c r="I63" s="34"/>
      <c r="J63" s="37">
        <v>13.57</v>
      </c>
      <c r="K63" s="37">
        <v>13.57</v>
      </c>
      <c r="L63" s="37">
        <v>13.91</v>
      </c>
      <c r="M63">
        <v>115.45</v>
      </c>
      <c r="N63">
        <v>273.05</v>
      </c>
      <c r="O63">
        <v>87.99</v>
      </c>
      <c r="P63">
        <v>3.57</v>
      </c>
      <c r="Q63">
        <v>12.41</v>
      </c>
      <c r="R63" s="93">
        <v>32</v>
      </c>
      <c r="S63" s="93">
        <v>32</v>
      </c>
      <c r="T63" s="93">
        <v>32</v>
      </c>
      <c r="U63">
        <v>3.23</v>
      </c>
      <c r="V63">
        <v>113.86644099999999</v>
      </c>
      <c r="W63">
        <v>3.29</v>
      </c>
      <c r="X63">
        <v>10</v>
      </c>
      <c r="Y63">
        <v>3.34</v>
      </c>
      <c r="Z63">
        <v>3.33</v>
      </c>
      <c r="AA63">
        <v>202.88</v>
      </c>
      <c r="AB63">
        <v>40.58</v>
      </c>
      <c r="AC63">
        <v>82.7</v>
      </c>
      <c r="AD63">
        <v>40.56</v>
      </c>
      <c r="AE63">
        <v>83</v>
      </c>
      <c r="AF63">
        <v>42</v>
      </c>
      <c r="AG63">
        <v>5.66</v>
      </c>
      <c r="AH63">
        <v>11.67</v>
      </c>
      <c r="AI63">
        <v>11.67</v>
      </c>
      <c r="AJ63">
        <v>28.26</v>
      </c>
      <c r="AK63">
        <v>172</v>
      </c>
      <c r="AL63">
        <v>73</v>
      </c>
    </row>
    <row r="64" spans="1:38">
      <c r="A64" t="s">
        <v>106</v>
      </c>
      <c r="B64" s="34">
        <v>231.77</v>
      </c>
      <c r="C64" s="34">
        <v>87.11</v>
      </c>
      <c r="D64" s="93">
        <f t="shared" si="0"/>
        <v>96</v>
      </c>
      <c r="E64" s="34">
        <v>16.11</v>
      </c>
      <c r="F64" s="34"/>
      <c r="G64" s="34"/>
      <c r="H64" s="34"/>
      <c r="I64" s="34"/>
      <c r="J64" s="37">
        <v>12.68</v>
      </c>
      <c r="K64" s="37">
        <v>12.68</v>
      </c>
      <c r="L64" s="37">
        <v>13</v>
      </c>
      <c r="M64">
        <v>115.45</v>
      </c>
      <c r="N64">
        <v>273.05</v>
      </c>
      <c r="O64">
        <v>87.99</v>
      </c>
      <c r="P64">
        <v>3.57</v>
      </c>
      <c r="Q64">
        <v>12.41</v>
      </c>
      <c r="R64" s="93">
        <v>32</v>
      </c>
      <c r="S64" s="93">
        <v>32</v>
      </c>
      <c r="T64" s="93">
        <v>32</v>
      </c>
      <c r="U64">
        <v>3.23</v>
      </c>
      <c r="V64">
        <v>105.87718099999999</v>
      </c>
      <c r="W64">
        <v>3.29</v>
      </c>
      <c r="X64">
        <v>10</v>
      </c>
      <c r="Y64">
        <v>3.34</v>
      </c>
      <c r="Z64">
        <v>3.33</v>
      </c>
      <c r="AA64">
        <v>190.87</v>
      </c>
      <c r="AB64">
        <v>38.17</v>
      </c>
      <c r="AC64">
        <v>78.36</v>
      </c>
      <c r="AD64">
        <v>37.94</v>
      </c>
      <c r="AE64">
        <v>78</v>
      </c>
      <c r="AF64">
        <v>39</v>
      </c>
      <c r="AG64">
        <v>5.34</v>
      </c>
      <c r="AH64">
        <v>13</v>
      </c>
      <c r="AI64">
        <v>13</v>
      </c>
      <c r="AJ64">
        <v>28.26</v>
      </c>
      <c r="AK64">
        <v>161</v>
      </c>
      <c r="AL64">
        <v>69</v>
      </c>
    </row>
    <row r="65" spans="1:38">
      <c r="A65" t="s">
        <v>107</v>
      </c>
      <c r="B65" s="34">
        <v>231.77</v>
      </c>
      <c r="C65" s="34">
        <v>87.11</v>
      </c>
      <c r="D65" s="93">
        <f t="shared" si="0"/>
        <v>96</v>
      </c>
      <c r="E65" s="34">
        <v>16.11</v>
      </c>
      <c r="F65" s="34"/>
      <c r="G65" s="34"/>
      <c r="H65" s="34"/>
      <c r="I65" s="34"/>
      <c r="J65" s="37">
        <v>11.79</v>
      </c>
      <c r="K65" s="37">
        <v>11.79</v>
      </c>
      <c r="L65" s="37">
        <v>12.09</v>
      </c>
      <c r="M65">
        <v>115.45</v>
      </c>
      <c r="N65">
        <v>273.05</v>
      </c>
      <c r="O65">
        <v>87.99</v>
      </c>
      <c r="P65">
        <v>3.57</v>
      </c>
      <c r="Q65">
        <v>12.6</v>
      </c>
      <c r="R65" s="93">
        <v>32</v>
      </c>
      <c r="S65" s="93">
        <v>32</v>
      </c>
      <c r="T65" s="93">
        <v>32</v>
      </c>
      <c r="U65">
        <v>3.23</v>
      </c>
      <c r="V65">
        <v>96.290069000000003</v>
      </c>
      <c r="W65">
        <v>3.29</v>
      </c>
      <c r="X65">
        <v>11</v>
      </c>
      <c r="Y65">
        <v>3.66</v>
      </c>
      <c r="Z65">
        <v>3.67</v>
      </c>
      <c r="AA65">
        <v>185.48</v>
      </c>
      <c r="AB65">
        <v>37.1</v>
      </c>
      <c r="AC65">
        <v>73.37</v>
      </c>
      <c r="AD65">
        <v>35.6</v>
      </c>
      <c r="AE65">
        <v>71</v>
      </c>
      <c r="AF65">
        <v>36</v>
      </c>
      <c r="AG65">
        <v>5.66</v>
      </c>
      <c r="AH65">
        <v>14.33</v>
      </c>
      <c r="AI65">
        <v>14.33</v>
      </c>
      <c r="AJ65">
        <v>28.26</v>
      </c>
      <c r="AK65">
        <v>151</v>
      </c>
      <c r="AL65">
        <v>64</v>
      </c>
    </row>
    <row r="66" spans="1:38">
      <c r="A66" t="s">
        <v>108</v>
      </c>
      <c r="B66" s="34">
        <v>231.77</v>
      </c>
      <c r="C66" s="34">
        <v>87.11</v>
      </c>
      <c r="D66" s="93">
        <f t="shared" si="0"/>
        <v>96</v>
      </c>
      <c r="E66" s="34">
        <v>16.11</v>
      </c>
      <c r="F66" s="34"/>
      <c r="G66" s="34"/>
      <c r="H66" s="34"/>
      <c r="I66" s="34"/>
      <c r="J66" s="37">
        <v>10.95</v>
      </c>
      <c r="K66" s="37">
        <v>10.95</v>
      </c>
      <c r="L66" s="37">
        <v>11.23</v>
      </c>
      <c r="M66">
        <v>115.45</v>
      </c>
      <c r="N66">
        <v>273.05</v>
      </c>
      <c r="O66">
        <v>87.99</v>
      </c>
      <c r="P66">
        <v>3.57</v>
      </c>
      <c r="Q66">
        <v>12.6</v>
      </c>
      <c r="R66" s="93">
        <v>32</v>
      </c>
      <c r="S66" s="93">
        <v>32</v>
      </c>
      <c r="T66" s="93">
        <v>32</v>
      </c>
      <c r="U66">
        <v>3.23</v>
      </c>
      <c r="V66">
        <v>86.040432999999993</v>
      </c>
      <c r="W66">
        <v>3.29</v>
      </c>
      <c r="X66">
        <v>12.5</v>
      </c>
      <c r="Y66">
        <v>4.16</v>
      </c>
      <c r="Z66">
        <v>4.17</v>
      </c>
      <c r="AA66">
        <v>171.48</v>
      </c>
      <c r="AB66">
        <v>34.29</v>
      </c>
      <c r="AC66">
        <v>68.05</v>
      </c>
      <c r="AD66">
        <v>32.92</v>
      </c>
      <c r="AE66">
        <v>67</v>
      </c>
      <c r="AF66">
        <v>33</v>
      </c>
      <c r="AG66">
        <v>6.34</v>
      </c>
      <c r="AH66">
        <v>15.67</v>
      </c>
      <c r="AI66">
        <v>15.67</v>
      </c>
      <c r="AJ66">
        <v>28.26</v>
      </c>
      <c r="AK66">
        <v>140</v>
      </c>
      <c r="AL66">
        <v>60</v>
      </c>
    </row>
    <row r="67" spans="1:38">
      <c r="A67" t="s">
        <v>109</v>
      </c>
      <c r="B67" s="34">
        <v>262.19</v>
      </c>
      <c r="C67" s="34">
        <v>76.569999999999993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9.8000000000000007</v>
      </c>
      <c r="K67" s="37">
        <v>9.8000000000000007</v>
      </c>
      <c r="L67" s="37">
        <v>10.050000000000001</v>
      </c>
      <c r="M67">
        <v>115.45</v>
      </c>
      <c r="N67">
        <v>273.05</v>
      </c>
      <c r="O67">
        <v>87.99</v>
      </c>
      <c r="P67">
        <v>3.11</v>
      </c>
      <c r="Q67">
        <v>13</v>
      </c>
      <c r="R67" s="93">
        <v>32</v>
      </c>
      <c r="S67" s="93">
        <v>32</v>
      </c>
      <c r="T67" s="93">
        <v>32</v>
      </c>
      <c r="U67">
        <v>3.3</v>
      </c>
      <c r="V67">
        <v>75.391334000000001</v>
      </c>
      <c r="W67">
        <v>3.06</v>
      </c>
      <c r="X67">
        <v>13.5</v>
      </c>
      <c r="Y67">
        <v>4.5</v>
      </c>
      <c r="Z67">
        <v>4.5</v>
      </c>
      <c r="AA67">
        <v>157.46</v>
      </c>
      <c r="AB67">
        <v>31.49</v>
      </c>
      <c r="AC67">
        <v>62.15</v>
      </c>
      <c r="AD67">
        <v>29.86</v>
      </c>
      <c r="AE67">
        <v>60</v>
      </c>
      <c r="AF67">
        <v>30</v>
      </c>
      <c r="AG67">
        <v>6.66</v>
      </c>
      <c r="AH67">
        <v>12.33</v>
      </c>
      <c r="AI67">
        <v>12.33</v>
      </c>
      <c r="AJ67">
        <v>29.27</v>
      </c>
      <c r="AK67">
        <v>126</v>
      </c>
      <c r="AL67">
        <v>54</v>
      </c>
    </row>
    <row r="68" spans="1:38">
      <c r="A68" t="s">
        <v>110</v>
      </c>
      <c r="B68" s="34">
        <v>262.19</v>
      </c>
      <c r="C68" s="34">
        <v>76.569999999999993</v>
      </c>
      <c r="D68" s="93">
        <f t="shared" ref="D68:D98" si="1">R68+S68+T68</f>
        <v>96</v>
      </c>
      <c r="E68" s="34">
        <v>16.11</v>
      </c>
      <c r="F68" s="34"/>
      <c r="G68" s="34"/>
      <c r="H68" s="34"/>
      <c r="I68" s="34"/>
      <c r="J68" s="37">
        <v>8.69</v>
      </c>
      <c r="K68" s="37">
        <v>8.69</v>
      </c>
      <c r="L68" s="37">
        <v>8.91</v>
      </c>
      <c r="M68">
        <v>115.45</v>
      </c>
      <c r="N68">
        <v>273.05</v>
      </c>
      <c r="O68">
        <v>87.99</v>
      </c>
      <c r="P68">
        <v>3.11</v>
      </c>
      <c r="Q68">
        <v>13</v>
      </c>
      <c r="R68" s="93">
        <v>32</v>
      </c>
      <c r="S68" s="93">
        <v>32</v>
      </c>
      <c r="T68" s="93">
        <v>32</v>
      </c>
      <c r="U68">
        <v>3.3</v>
      </c>
      <c r="V68">
        <v>65.044268000000002</v>
      </c>
      <c r="W68">
        <v>3.06</v>
      </c>
      <c r="X68">
        <v>14.5</v>
      </c>
      <c r="Y68">
        <v>4.84</v>
      </c>
      <c r="Z68">
        <v>4.83</v>
      </c>
      <c r="AA68">
        <v>139.38999999999999</v>
      </c>
      <c r="AB68">
        <v>27.88</v>
      </c>
      <c r="AC68">
        <v>56.12</v>
      </c>
      <c r="AD68">
        <v>26.67</v>
      </c>
      <c r="AE68">
        <v>53</v>
      </c>
      <c r="AF68">
        <v>27</v>
      </c>
      <c r="AG68">
        <v>6.66</v>
      </c>
      <c r="AH68">
        <v>13.33</v>
      </c>
      <c r="AI68">
        <v>13.33</v>
      </c>
      <c r="AJ68">
        <v>29.27</v>
      </c>
      <c r="AK68">
        <v>109</v>
      </c>
      <c r="AL68">
        <v>46</v>
      </c>
    </row>
    <row r="69" spans="1:38">
      <c r="A69" t="s">
        <v>111</v>
      </c>
      <c r="B69" s="34">
        <v>262.19</v>
      </c>
      <c r="C69" s="34">
        <v>76.569999999999993</v>
      </c>
      <c r="D69" s="93">
        <f t="shared" si="1"/>
        <v>96</v>
      </c>
      <c r="E69" s="34">
        <v>16.11</v>
      </c>
      <c r="F69" s="34"/>
      <c r="G69" s="34"/>
      <c r="H69" s="34"/>
      <c r="I69" s="34"/>
      <c r="J69" s="37">
        <v>7.42</v>
      </c>
      <c r="K69" s="37">
        <v>7.42</v>
      </c>
      <c r="L69" s="37">
        <v>7.6</v>
      </c>
      <c r="M69">
        <v>115.45</v>
      </c>
      <c r="N69">
        <v>273.05</v>
      </c>
      <c r="O69">
        <v>87.99</v>
      </c>
      <c r="P69">
        <v>3.26</v>
      </c>
      <c r="Q69">
        <v>13</v>
      </c>
      <c r="R69" s="93">
        <v>32</v>
      </c>
      <c r="S69" s="93">
        <v>32</v>
      </c>
      <c r="T69" s="93">
        <v>32</v>
      </c>
      <c r="U69">
        <v>3.3</v>
      </c>
      <c r="V69">
        <v>57.103723000000002</v>
      </c>
      <c r="W69">
        <v>3.06</v>
      </c>
      <c r="X69">
        <v>15.5</v>
      </c>
      <c r="Y69">
        <v>5.16</v>
      </c>
      <c r="Z69">
        <v>5.17</v>
      </c>
      <c r="AA69">
        <v>125.73</v>
      </c>
      <c r="AB69">
        <v>25.14</v>
      </c>
      <c r="AC69">
        <v>49.59</v>
      </c>
      <c r="AD69">
        <v>23.15</v>
      </c>
      <c r="AE69">
        <v>47</v>
      </c>
      <c r="AF69">
        <v>23</v>
      </c>
      <c r="AG69">
        <v>6</v>
      </c>
      <c r="AH69">
        <v>15</v>
      </c>
      <c r="AI69">
        <v>15</v>
      </c>
      <c r="AJ69">
        <v>29.27</v>
      </c>
      <c r="AK69">
        <v>95</v>
      </c>
      <c r="AL69">
        <v>40</v>
      </c>
    </row>
    <row r="70" spans="1:38">
      <c r="A70" t="s">
        <v>112</v>
      </c>
      <c r="B70" s="34">
        <v>262.19</v>
      </c>
      <c r="C70" s="34">
        <v>76.569999999999993</v>
      </c>
      <c r="D70" s="93">
        <f t="shared" si="1"/>
        <v>96</v>
      </c>
      <c r="E70" s="34">
        <v>16.11</v>
      </c>
      <c r="F70" s="34"/>
      <c r="G70" s="34"/>
      <c r="H70" s="34"/>
      <c r="I70" s="34"/>
      <c r="J70" s="37">
        <v>6.05</v>
      </c>
      <c r="K70" s="37">
        <v>6.05</v>
      </c>
      <c r="L70" s="37">
        <v>6.2</v>
      </c>
      <c r="M70">
        <v>115.45</v>
      </c>
      <c r="N70">
        <v>273.05</v>
      </c>
      <c r="O70">
        <v>87.99</v>
      </c>
      <c r="P70">
        <v>3.26</v>
      </c>
      <c r="Q70">
        <v>12.8</v>
      </c>
      <c r="R70" s="93">
        <v>32</v>
      </c>
      <c r="S70" s="93">
        <v>32</v>
      </c>
      <c r="T70" s="93">
        <v>32</v>
      </c>
      <c r="U70">
        <v>3.3</v>
      </c>
      <c r="V70">
        <v>46.883316000000001</v>
      </c>
      <c r="W70">
        <v>3.06</v>
      </c>
      <c r="X70">
        <v>17.5</v>
      </c>
      <c r="Y70">
        <v>5.84</v>
      </c>
      <c r="Z70">
        <v>5.83</v>
      </c>
      <c r="AA70">
        <v>111.18</v>
      </c>
      <c r="AB70">
        <v>22.23</v>
      </c>
      <c r="AC70">
        <v>42.66</v>
      </c>
      <c r="AD70">
        <v>19.739999999999998</v>
      </c>
      <c r="AE70">
        <v>39</v>
      </c>
      <c r="AF70">
        <v>19</v>
      </c>
      <c r="AG70">
        <v>5.66</v>
      </c>
      <c r="AH70">
        <v>16.670000000000002</v>
      </c>
      <c r="AI70">
        <v>16.670000000000002</v>
      </c>
      <c r="AJ70">
        <v>29.27</v>
      </c>
      <c r="AK70">
        <v>81</v>
      </c>
      <c r="AL70">
        <v>34</v>
      </c>
    </row>
    <row r="71" spans="1:38">
      <c r="A71" t="s">
        <v>113</v>
      </c>
      <c r="B71" s="34">
        <v>262.19</v>
      </c>
      <c r="C71" s="34">
        <v>76.569999999999993</v>
      </c>
      <c r="D71" s="93">
        <f t="shared" si="1"/>
        <v>95.48</v>
      </c>
      <c r="E71" s="34">
        <v>16.11</v>
      </c>
      <c r="F71" s="34"/>
      <c r="G71" s="34"/>
      <c r="H71" s="34"/>
      <c r="I71" s="34"/>
      <c r="J71" s="37">
        <v>4.66</v>
      </c>
      <c r="K71" s="37">
        <v>4.66</v>
      </c>
      <c r="L71" s="37">
        <v>4.78</v>
      </c>
      <c r="M71">
        <v>115.45</v>
      </c>
      <c r="N71">
        <v>273.05</v>
      </c>
      <c r="O71">
        <v>87.99</v>
      </c>
      <c r="P71">
        <v>3.26</v>
      </c>
      <c r="Q71">
        <v>12.8</v>
      </c>
      <c r="R71" s="93">
        <v>29.48</v>
      </c>
      <c r="S71" s="93">
        <v>33</v>
      </c>
      <c r="T71" s="93">
        <v>33</v>
      </c>
      <c r="U71">
        <v>3.3</v>
      </c>
      <c r="V71">
        <v>36.731110000000001</v>
      </c>
      <c r="W71">
        <v>3.06</v>
      </c>
      <c r="X71">
        <v>19.5</v>
      </c>
      <c r="Y71">
        <v>6.5</v>
      </c>
      <c r="Z71">
        <v>6.5</v>
      </c>
      <c r="AA71">
        <v>97.03</v>
      </c>
      <c r="AB71">
        <v>19.399999999999999</v>
      </c>
      <c r="AC71">
        <v>35.619999999999997</v>
      </c>
      <c r="AD71">
        <v>15.54</v>
      </c>
      <c r="AE71">
        <v>30</v>
      </c>
      <c r="AF71">
        <v>15</v>
      </c>
      <c r="AG71">
        <v>6</v>
      </c>
      <c r="AH71">
        <v>19</v>
      </c>
      <c r="AI71">
        <v>19</v>
      </c>
      <c r="AJ71">
        <v>30.27</v>
      </c>
      <c r="AK71">
        <v>61</v>
      </c>
      <c r="AL71">
        <v>26</v>
      </c>
    </row>
    <row r="72" spans="1:38">
      <c r="A72" t="s">
        <v>114</v>
      </c>
      <c r="B72" s="34">
        <v>262.19</v>
      </c>
      <c r="C72" s="34">
        <v>76.569999999999993</v>
      </c>
      <c r="D72" s="93">
        <f t="shared" si="1"/>
        <v>58.8</v>
      </c>
      <c r="E72" s="34">
        <v>16.11</v>
      </c>
      <c r="F72" s="34"/>
      <c r="G72" s="34"/>
      <c r="H72" s="34"/>
      <c r="I72" s="34"/>
      <c r="J72" s="37">
        <v>3.02</v>
      </c>
      <c r="K72" s="37">
        <v>3.02</v>
      </c>
      <c r="L72" s="37">
        <v>3.09</v>
      </c>
      <c r="M72">
        <v>115.45</v>
      </c>
      <c r="N72">
        <v>273.05</v>
      </c>
      <c r="O72">
        <v>87.99</v>
      </c>
      <c r="P72">
        <v>3.26</v>
      </c>
      <c r="Q72">
        <v>12.6</v>
      </c>
      <c r="R72" s="93">
        <v>22.11</v>
      </c>
      <c r="S72" s="93">
        <v>21</v>
      </c>
      <c r="T72" s="93">
        <v>15.69</v>
      </c>
      <c r="U72">
        <v>3.3</v>
      </c>
      <c r="V72">
        <v>26.549675000000001</v>
      </c>
      <c r="W72">
        <v>3.06</v>
      </c>
      <c r="X72">
        <v>21</v>
      </c>
      <c r="Y72">
        <v>7</v>
      </c>
      <c r="Z72">
        <v>7</v>
      </c>
      <c r="AA72">
        <v>80.209999999999994</v>
      </c>
      <c r="AB72">
        <v>16.04</v>
      </c>
      <c r="AC72">
        <v>28.5</v>
      </c>
      <c r="AD72">
        <v>12</v>
      </c>
      <c r="AE72">
        <v>23</v>
      </c>
      <c r="AF72">
        <v>12</v>
      </c>
      <c r="AG72">
        <v>7.34</v>
      </c>
      <c r="AH72">
        <v>20.67</v>
      </c>
      <c r="AI72">
        <v>20.67</v>
      </c>
      <c r="AJ72">
        <v>30.27</v>
      </c>
      <c r="AK72">
        <v>46</v>
      </c>
      <c r="AL72">
        <v>19</v>
      </c>
    </row>
    <row r="73" spans="1:38">
      <c r="A73" t="s">
        <v>115</v>
      </c>
      <c r="B73" s="34">
        <v>262.19</v>
      </c>
      <c r="C73" s="34">
        <v>87.11</v>
      </c>
      <c r="D73" s="93">
        <f t="shared" si="1"/>
        <v>28.919999999999998</v>
      </c>
      <c r="E73" s="34">
        <v>16.11</v>
      </c>
      <c r="F73" s="34"/>
      <c r="G73" s="34"/>
      <c r="H73" s="34"/>
      <c r="I73" s="34"/>
      <c r="J73" s="37">
        <v>2.13</v>
      </c>
      <c r="K73" s="37">
        <v>2.13</v>
      </c>
      <c r="L73" s="37">
        <v>2.1800000000000002</v>
      </c>
      <c r="M73">
        <v>115.45</v>
      </c>
      <c r="N73">
        <v>273.05</v>
      </c>
      <c r="O73">
        <v>87.99</v>
      </c>
      <c r="P73">
        <v>3.26</v>
      </c>
      <c r="Q73">
        <v>12.6</v>
      </c>
      <c r="R73" s="93">
        <v>13.26</v>
      </c>
      <c r="S73" s="93">
        <v>7</v>
      </c>
      <c r="T73" s="93">
        <v>8.66</v>
      </c>
      <c r="U73">
        <v>3.3</v>
      </c>
      <c r="V73">
        <v>17.303567999999999</v>
      </c>
      <c r="W73">
        <v>3.06</v>
      </c>
      <c r="X73">
        <v>24</v>
      </c>
      <c r="Y73">
        <v>8</v>
      </c>
      <c r="Z73">
        <v>8</v>
      </c>
      <c r="AA73">
        <v>64.44</v>
      </c>
      <c r="AB73">
        <v>12.89</v>
      </c>
      <c r="AC73">
        <v>21.19</v>
      </c>
      <c r="AD73">
        <v>9</v>
      </c>
      <c r="AE73">
        <v>17</v>
      </c>
      <c r="AF73">
        <v>8</v>
      </c>
      <c r="AG73">
        <v>8</v>
      </c>
      <c r="AH73">
        <v>23.33</v>
      </c>
      <c r="AI73">
        <v>23.33</v>
      </c>
      <c r="AJ73">
        <v>30.27</v>
      </c>
      <c r="AK73">
        <v>32</v>
      </c>
      <c r="AL73">
        <v>13</v>
      </c>
    </row>
    <row r="74" spans="1:38">
      <c r="A74" t="s">
        <v>116</v>
      </c>
      <c r="B74" s="34">
        <v>262.19</v>
      </c>
      <c r="C74" s="34">
        <v>87.11</v>
      </c>
      <c r="D74" s="93">
        <f t="shared" si="1"/>
        <v>11.52</v>
      </c>
      <c r="E74" s="34">
        <v>16.11</v>
      </c>
      <c r="F74" s="34"/>
      <c r="G74" s="34"/>
      <c r="H74" s="34"/>
      <c r="I74" s="34"/>
      <c r="J74" s="37">
        <v>1.59</v>
      </c>
      <c r="K74" s="37">
        <v>1.59</v>
      </c>
      <c r="L74" s="37">
        <v>1.63</v>
      </c>
      <c r="M74">
        <v>115.45</v>
      </c>
      <c r="N74">
        <v>273.05</v>
      </c>
      <c r="O74">
        <v>87.99</v>
      </c>
      <c r="P74">
        <v>3.26</v>
      </c>
      <c r="Q74">
        <v>12.41</v>
      </c>
      <c r="R74" s="93">
        <v>6.99</v>
      </c>
      <c r="S74" s="93">
        <v>1</v>
      </c>
      <c r="T74" s="93">
        <v>3.53</v>
      </c>
      <c r="U74">
        <v>3.3</v>
      </c>
      <c r="V74">
        <v>10.317837000000001</v>
      </c>
      <c r="W74">
        <v>3.06</v>
      </c>
      <c r="X74">
        <v>27.5</v>
      </c>
      <c r="Y74">
        <v>9.16</v>
      </c>
      <c r="Z74">
        <v>9.17</v>
      </c>
      <c r="AA74">
        <v>48.73</v>
      </c>
      <c r="AB74">
        <v>9.74</v>
      </c>
      <c r="AC74">
        <v>14.45</v>
      </c>
      <c r="AD74">
        <v>6</v>
      </c>
      <c r="AE74">
        <v>13</v>
      </c>
      <c r="AF74">
        <v>7</v>
      </c>
      <c r="AG74">
        <v>8.66</v>
      </c>
      <c r="AH74">
        <v>25.33</v>
      </c>
      <c r="AI74">
        <v>25.33</v>
      </c>
      <c r="AJ74">
        <v>30.27</v>
      </c>
      <c r="AK74">
        <v>18</v>
      </c>
      <c r="AL74">
        <v>7</v>
      </c>
    </row>
    <row r="75" spans="1:38">
      <c r="A75" t="s">
        <v>117</v>
      </c>
      <c r="B75" s="34">
        <v>262.19</v>
      </c>
      <c r="C75" s="34">
        <v>87.11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1.17</v>
      </c>
      <c r="K75" s="37">
        <v>1.17</v>
      </c>
      <c r="L75" s="37">
        <v>1.19</v>
      </c>
      <c r="M75">
        <v>115.45</v>
      </c>
      <c r="N75">
        <v>273.05</v>
      </c>
      <c r="O75">
        <v>87.99</v>
      </c>
      <c r="P75">
        <v>3.42</v>
      </c>
      <c r="Q75">
        <v>10.01</v>
      </c>
      <c r="R75" s="93">
        <v>0</v>
      </c>
      <c r="S75" s="93">
        <v>0</v>
      </c>
      <c r="T75" s="93">
        <v>0</v>
      </c>
      <c r="U75">
        <v>3.3</v>
      </c>
      <c r="V75">
        <v>5.4463369999999998</v>
      </c>
      <c r="W75">
        <v>3.06</v>
      </c>
      <c r="X75">
        <v>20</v>
      </c>
      <c r="Y75">
        <v>6.66</v>
      </c>
      <c r="Z75">
        <v>6.67</v>
      </c>
      <c r="AA75">
        <v>31.13</v>
      </c>
      <c r="AB75">
        <v>6.22</v>
      </c>
      <c r="AC75">
        <v>8.75</v>
      </c>
      <c r="AD75">
        <v>4</v>
      </c>
      <c r="AE75">
        <v>9</v>
      </c>
      <c r="AF75">
        <v>5</v>
      </c>
      <c r="AG75">
        <v>7.34</v>
      </c>
      <c r="AH75">
        <v>12.67</v>
      </c>
      <c r="AI75">
        <v>12.67</v>
      </c>
      <c r="AJ75">
        <v>30.27</v>
      </c>
      <c r="AK75">
        <v>8</v>
      </c>
      <c r="AL75">
        <v>4</v>
      </c>
    </row>
    <row r="76" spans="1:38">
      <c r="A76" t="s">
        <v>118</v>
      </c>
      <c r="B76" s="34">
        <v>262.19</v>
      </c>
      <c r="C76" s="34">
        <v>87.11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0.75</v>
      </c>
      <c r="K76" s="37">
        <v>0.75</v>
      </c>
      <c r="L76" s="37">
        <v>0.77</v>
      </c>
      <c r="M76">
        <v>115.45</v>
      </c>
      <c r="N76">
        <v>273.05</v>
      </c>
      <c r="O76">
        <v>87.99</v>
      </c>
      <c r="P76">
        <v>3.42</v>
      </c>
      <c r="Q76">
        <v>10.01</v>
      </c>
      <c r="R76" s="93">
        <v>0</v>
      </c>
      <c r="S76" s="93">
        <v>0</v>
      </c>
      <c r="T76" s="93">
        <v>0</v>
      </c>
      <c r="U76">
        <v>3.3</v>
      </c>
      <c r="V76">
        <v>3.0300729999999998</v>
      </c>
      <c r="W76">
        <v>3.06</v>
      </c>
      <c r="X76">
        <v>20</v>
      </c>
      <c r="Y76">
        <v>6.66</v>
      </c>
      <c r="Z76">
        <v>6.67</v>
      </c>
      <c r="AA76">
        <v>19.8</v>
      </c>
      <c r="AB76">
        <v>3.96</v>
      </c>
      <c r="AC76">
        <v>4.38</v>
      </c>
      <c r="AD76">
        <v>2</v>
      </c>
      <c r="AE76">
        <v>5</v>
      </c>
      <c r="AF76">
        <v>2</v>
      </c>
      <c r="AG76">
        <v>7.34</v>
      </c>
      <c r="AH76">
        <v>12.67</v>
      </c>
      <c r="AI76">
        <v>12.67</v>
      </c>
      <c r="AJ76">
        <v>30.27</v>
      </c>
      <c r="AK76">
        <v>4</v>
      </c>
      <c r="AL76">
        <v>2</v>
      </c>
    </row>
    <row r="77" spans="1:38">
      <c r="A77" t="s">
        <v>119</v>
      </c>
      <c r="B77" s="34">
        <v>262.19</v>
      </c>
      <c r="C77" s="34">
        <v>87.11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0.32</v>
      </c>
      <c r="K77" s="37">
        <v>0.32</v>
      </c>
      <c r="L77" s="37">
        <v>0.32</v>
      </c>
      <c r="M77">
        <v>115.45</v>
      </c>
      <c r="N77">
        <v>273.05</v>
      </c>
      <c r="O77">
        <v>87.99</v>
      </c>
      <c r="P77">
        <v>3.42</v>
      </c>
      <c r="Q77">
        <v>9.01</v>
      </c>
      <c r="R77" s="93">
        <v>0</v>
      </c>
      <c r="S77" s="93">
        <v>0</v>
      </c>
      <c r="T77" s="93">
        <v>0</v>
      </c>
      <c r="U77">
        <v>3.3</v>
      </c>
      <c r="V77">
        <v>1.0814729999999999</v>
      </c>
      <c r="W77">
        <v>3.06</v>
      </c>
      <c r="X77">
        <v>20</v>
      </c>
      <c r="Y77">
        <v>6.66</v>
      </c>
      <c r="Z77">
        <v>6.67</v>
      </c>
      <c r="AA77">
        <v>9.0500000000000007</v>
      </c>
      <c r="AB77">
        <v>1.81</v>
      </c>
      <c r="AC77">
        <v>1.33</v>
      </c>
      <c r="AD77">
        <v>1</v>
      </c>
      <c r="AE77">
        <v>1</v>
      </c>
      <c r="AF77">
        <v>0</v>
      </c>
      <c r="AG77">
        <v>7.34</v>
      </c>
      <c r="AH77">
        <v>12.67</v>
      </c>
      <c r="AI77">
        <v>12.67</v>
      </c>
      <c r="AJ77">
        <v>30.27</v>
      </c>
      <c r="AK77">
        <v>1</v>
      </c>
      <c r="AL77">
        <v>0</v>
      </c>
    </row>
    <row r="78" spans="1:38">
      <c r="A78" t="s">
        <v>120</v>
      </c>
      <c r="B78" s="34">
        <v>262.19</v>
      </c>
      <c r="C78" s="34">
        <v>87.11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115.45</v>
      </c>
      <c r="N78">
        <v>273.05</v>
      </c>
      <c r="O78">
        <v>87.99</v>
      </c>
      <c r="P78">
        <v>3.42</v>
      </c>
      <c r="Q78">
        <v>9.2100000000000009</v>
      </c>
      <c r="R78" s="93">
        <v>0</v>
      </c>
      <c r="S78" s="93">
        <v>0</v>
      </c>
      <c r="T78" s="93">
        <v>0</v>
      </c>
      <c r="U78">
        <v>3.3</v>
      </c>
      <c r="V78">
        <v>0</v>
      </c>
      <c r="W78">
        <v>3.06</v>
      </c>
      <c r="X78">
        <v>20</v>
      </c>
      <c r="Y78">
        <v>6.66</v>
      </c>
      <c r="Z78">
        <v>6.67</v>
      </c>
      <c r="AA78">
        <v>4.3</v>
      </c>
      <c r="AB78">
        <v>0.86</v>
      </c>
      <c r="AC78">
        <v>0.66</v>
      </c>
      <c r="AD78">
        <v>0.5</v>
      </c>
      <c r="AE78">
        <v>0</v>
      </c>
      <c r="AF78">
        <v>0</v>
      </c>
      <c r="AG78">
        <v>7.34</v>
      </c>
      <c r="AH78">
        <v>12.67</v>
      </c>
      <c r="AI78">
        <v>12.67</v>
      </c>
      <c r="AJ78">
        <v>30.27</v>
      </c>
      <c r="AK78">
        <v>0</v>
      </c>
      <c r="AL78">
        <v>0</v>
      </c>
    </row>
    <row r="79" spans="1:38">
      <c r="A79" t="s">
        <v>121</v>
      </c>
      <c r="B79" s="34">
        <v>262.19</v>
      </c>
      <c r="C79" s="34">
        <v>87.11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115.45</v>
      </c>
      <c r="N79">
        <v>273.05</v>
      </c>
      <c r="O79">
        <v>87.99</v>
      </c>
      <c r="P79">
        <v>3.42</v>
      </c>
      <c r="Q79">
        <v>8.01</v>
      </c>
      <c r="R79" s="93">
        <v>0</v>
      </c>
      <c r="S79" s="93">
        <v>0</v>
      </c>
      <c r="T79" s="93">
        <v>0</v>
      </c>
      <c r="U79">
        <v>3.23</v>
      </c>
      <c r="V79">
        <v>0</v>
      </c>
      <c r="W79">
        <v>3.06</v>
      </c>
      <c r="X79">
        <v>20</v>
      </c>
      <c r="Y79">
        <v>6.66</v>
      </c>
      <c r="Z79">
        <v>6.67</v>
      </c>
      <c r="AA79">
        <v>0.22</v>
      </c>
      <c r="AB79">
        <v>0.04</v>
      </c>
      <c r="AC79">
        <v>0</v>
      </c>
      <c r="AD79">
        <v>0</v>
      </c>
      <c r="AE79">
        <v>0</v>
      </c>
      <c r="AF79">
        <v>0</v>
      </c>
      <c r="AG79">
        <v>7.34</v>
      </c>
      <c r="AH79">
        <v>12.67</v>
      </c>
      <c r="AI79">
        <v>12.67</v>
      </c>
      <c r="AJ79">
        <v>30.27</v>
      </c>
      <c r="AK79">
        <v>0</v>
      </c>
      <c r="AL79">
        <v>0</v>
      </c>
    </row>
    <row r="80" spans="1:38">
      <c r="A80" t="s">
        <v>122</v>
      </c>
      <c r="B80" s="34">
        <v>262.19</v>
      </c>
      <c r="C80" s="34">
        <v>87.11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115.45</v>
      </c>
      <c r="N80">
        <v>273.05</v>
      </c>
      <c r="O80">
        <v>87.99</v>
      </c>
      <c r="P80">
        <v>3.42</v>
      </c>
      <c r="Q80">
        <v>8.01</v>
      </c>
      <c r="R80" s="93">
        <v>0</v>
      </c>
      <c r="S80" s="93">
        <v>0</v>
      </c>
      <c r="T80" s="93">
        <v>0</v>
      </c>
      <c r="U80">
        <v>3.23</v>
      </c>
      <c r="V80">
        <v>0</v>
      </c>
      <c r="W80">
        <v>3.06</v>
      </c>
      <c r="X80">
        <v>20</v>
      </c>
      <c r="Y80">
        <v>6.66</v>
      </c>
      <c r="Z80">
        <v>6.67</v>
      </c>
      <c r="AA80">
        <v>7.0000000000000007E-2</v>
      </c>
      <c r="AB80">
        <v>0.01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13</v>
      </c>
      <c r="AI80">
        <v>13</v>
      </c>
      <c r="AJ80">
        <v>30.27</v>
      </c>
      <c r="AK80">
        <v>0</v>
      </c>
      <c r="AL80">
        <v>0</v>
      </c>
    </row>
    <row r="81" spans="1:38">
      <c r="A81" t="s">
        <v>123</v>
      </c>
      <c r="B81" s="34">
        <v>262.19</v>
      </c>
      <c r="C81" s="34">
        <v>87.11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115.45</v>
      </c>
      <c r="N81">
        <v>273.05</v>
      </c>
      <c r="O81">
        <v>87.99</v>
      </c>
      <c r="P81">
        <v>3.42</v>
      </c>
      <c r="Q81">
        <v>7.21</v>
      </c>
      <c r="R81" s="93">
        <v>0</v>
      </c>
      <c r="S81" s="93">
        <v>0</v>
      </c>
      <c r="T81" s="93">
        <v>0</v>
      </c>
      <c r="U81">
        <v>3.23</v>
      </c>
      <c r="V81">
        <v>0</v>
      </c>
      <c r="W81">
        <v>3.06</v>
      </c>
      <c r="X81">
        <v>21.5</v>
      </c>
      <c r="Y81">
        <v>7.16</v>
      </c>
      <c r="Z81">
        <v>7.17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12.67</v>
      </c>
      <c r="AI81">
        <v>12.67</v>
      </c>
      <c r="AJ81">
        <v>30.27</v>
      </c>
      <c r="AK81">
        <v>0</v>
      </c>
      <c r="AL81">
        <v>0</v>
      </c>
    </row>
    <row r="82" spans="1:38">
      <c r="A82" t="s">
        <v>124</v>
      </c>
      <c r="B82" s="34">
        <v>262.19</v>
      </c>
      <c r="C82" s="34">
        <v>87.11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115.45</v>
      </c>
      <c r="N82">
        <v>273.05</v>
      </c>
      <c r="O82">
        <v>87.99</v>
      </c>
      <c r="P82">
        <v>3.42</v>
      </c>
      <c r="Q82">
        <v>7.21</v>
      </c>
      <c r="R82" s="93">
        <v>0</v>
      </c>
      <c r="S82" s="93">
        <v>0</v>
      </c>
      <c r="T82" s="93">
        <v>0</v>
      </c>
      <c r="U82">
        <v>3.23</v>
      </c>
      <c r="V82">
        <v>0</v>
      </c>
      <c r="W82">
        <v>3.06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12.67</v>
      </c>
      <c r="AI82">
        <v>12.67</v>
      </c>
      <c r="AJ82">
        <v>30.27</v>
      </c>
      <c r="AK82">
        <v>0</v>
      </c>
      <c r="AL82">
        <v>0</v>
      </c>
    </row>
    <row r="83" spans="1:38">
      <c r="A83" t="s">
        <v>125</v>
      </c>
      <c r="B83" s="34">
        <v>262.19</v>
      </c>
      <c r="C83" s="34">
        <v>87.11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115.45</v>
      </c>
      <c r="N83">
        <v>273.05</v>
      </c>
      <c r="O83">
        <v>87.99</v>
      </c>
      <c r="P83">
        <v>3.42</v>
      </c>
      <c r="Q83">
        <v>7.21</v>
      </c>
      <c r="R83" s="93">
        <v>0</v>
      </c>
      <c r="S83" s="93">
        <v>0</v>
      </c>
      <c r="T83" s="93">
        <v>0</v>
      </c>
      <c r="U83">
        <v>3.23</v>
      </c>
      <c r="V83">
        <v>0</v>
      </c>
      <c r="W83">
        <v>2.97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12.67</v>
      </c>
      <c r="AI83">
        <v>12.67</v>
      </c>
      <c r="AJ83">
        <v>30.27</v>
      </c>
      <c r="AK83">
        <v>0</v>
      </c>
      <c r="AL83">
        <v>0</v>
      </c>
    </row>
    <row r="84" spans="1:38">
      <c r="A84" t="s">
        <v>126</v>
      </c>
      <c r="B84" s="34">
        <v>262.19</v>
      </c>
      <c r="C84" s="34">
        <v>87.11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115.45</v>
      </c>
      <c r="N84">
        <v>273.05</v>
      </c>
      <c r="O84">
        <v>87.99</v>
      </c>
      <c r="P84">
        <v>3.42</v>
      </c>
      <c r="Q84">
        <v>7.21</v>
      </c>
      <c r="R84" s="93">
        <v>0</v>
      </c>
      <c r="S84" s="93">
        <v>0</v>
      </c>
      <c r="T84" s="93">
        <v>0</v>
      </c>
      <c r="U84">
        <v>3.23</v>
      </c>
      <c r="V84">
        <v>0</v>
      </c>
      <c r="W84">
        <v>2.97</v>
      </c>
      <c r="X84">
        <v>21.5</v>
      </c>
      <c r="Y84">
        <v>7.16</v>
      </c>
      <c r="Z84">
        <v>7.17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12.67</v>
      </c>
      <c r="AI84">
        <v>12.67</v>
      </c>
      <c r="AJ84">
        <v>30.27</v>
      </c>
      <c r="AK84">
        <v>0</v>
      </c>
      <c r="AL84">
        <v>0</v>
      </c>
    </row>
    <row r="85" spans="1:38">
      <c r="A85" t="s">
        <v>127</v>
      </c>
      <c r="B85" s="34">
        <v>262.19</v>
      </c>
      <c r="C85" s="34">
        <v>87.11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115.45</v>
      </c>
      <c r="N85">
        <v>273.05</v>
      </c>
      <c r="O85">
        <v>87.99</v>
      </c>
      <c r="P85">
        <v>3.42</v>
      </c>
      <c r="Q85">
        <v>7.21</v>
      </c>
      <c r="R85" s="93">
        <v>0</v>
      </c>
      <c r="S85" s="93">
        <v>0</v>
      </c>
      <c r="T85" s="93">
        <v>0</v>
      </c>
      <c r="U85">
        <v>3.46</v>
      </c>
      <c r="V85">
        <v>0</v>
      </c>
      <c r="W85">
        <v>2.97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12.67</v>
      </c>
      <c r="AI85">
        <v>12.67</v>
      </c>
      <c r="AJ85">
        <v>29.27</v>
      </c>
      <c r="AK85">
        <v>0</v>
      </c>
      <c r="AL85">
        <v>0</v>
      </c>
    </row>
    <row r="86" spans="1:38">
      <c r="A86" t="s">
        <v>128</v>
      </c>
      <c r="B86" s="34">
        <v>262.19</v>
      </c>
      <c r="C86" s="34">
        <v>87.11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115.45</v>
      </c>
      <c r="N86">
        <v>273.05</v>
      </c>
      <c r="O86">
        <v>87.99</v>
      </c>
      <c r="P86">
        <v>3.42</v>
      </c>
      <c r="Q86">
        <v>7.21</v>
      </c>
      <c r="R86" s="93">
        <v>0</v>
      </c>
      <c r="S86" s="93">
        <v>0</v>
      </c>
      <c r="T86" s="93">
        <v>0</v>
      </c>
      <c r="U86">
        <v>3.46</v>
      </c>
      <c r="V86">
        <v>0</v>
      </c>
      <c r="W86">
        <v>2.97</v>
      </c>
      <c r="X86">
        <v>23</v>
      </c>
      <c r="Y86">
        <v>7.66</v>
      </c>
      <c r="Z86">
        <v>7.67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12.67</v>
      </c>
      <c r="AI86">
        <v>12.67</v>
      </c>
      <c r="AJ86">
        <v>29.27</v>
      </c>
      <c r="AK86">
        <v>0</v>
      </c>
      <c r="AL86">
        <v>0</v>
      </c>
    </row>
    <row r="87" spans="1:38">
      <c r="A87" t="s">
        <v>129</v>
      </c>
      <c r="B87" s="34">
        <v>262.19</v>
      </c>
      <c r="C87" s="34">
        <v>87.11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115.45</v>
      </c>
      <c r="N87">
        <v>273.05</v>
      </c>
      <c r="O87">
        <v>87.99</v>
      </c>
      <c r="P87">
        <v>3.57</v>
      </c>
      <c r="Q87">
        <v>7.21</v>
      </c>
      <c r="R87" s="93">
        <v>0</v>
      </c>
      <c r="S87" s="93">
        <v>0</v>
      </c>
      <c r="T87" s="93">
        <v>0</v>
      </c>
      <c r="U87">
        <v>3.46</v>
      </c>
      <c r="V87">
        <v>0</v>
      </c>
      <c r="W87">
        <v>2.88</v>
      </c>
      <c r="X87">
        <v>23.5</v>
      </c>
      <c r="Y87">
        <v>7.84</v>
      </c>
      <c r="Z87">
        <v>7.83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13.33</v>
      </c>
      <c r="AI87">
        <v>13.33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262.19</v>
      </c>
      <c r="C88" s="34">
        <v>87.11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115.45</v>
      </c>
      <c r="N88">
        <v>273.05</v>
      </c>
      <c r="O88">
        <v>87.99</v>
      </c>
      <c r="P88">
        <v>3.57</v>
      </c>
      <c r="Q88">
        <v>7.21</v>
      </c>
      <c r="R88" s="93">
        <v>0</v>
      </c>
      <c r="S88" s="93">
        <v>0</v>
      </c>
      <c r="T88" s="93">
        <v>0</v>
      </c>
      <c r="U88">
        <v>3.46</v>
      </c>
      <c r="V88">
        <v>0</v>
      </c>
      <c r="W88">
        <v>2.88</v>
      </c>
      <c r="X88">
        <v>24</v>
      </c>
      <c r="Y88">
        <v>8</v>
      </c>
      <c r="Z88">
        <v>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13.33</v>
      </c>
      <c r="AI88">
        <v>13.33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262.19</v>
      </c>
      <c r="C89" s="34">
        <v>87.11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115.45</v>
      </c>
      <c r="N89">
        <v>273.05</v>
      </c>
      <c r="O89">
        <v>87.99</v>
      </c>
      <c r="P89">
        <v>3.57</v>
      </c>
      <c r="Q89">
        <v>7.21</v>
      </c>
      <c r="R89" s="93">
        <v>0</v>
      </c>
      <c r="S89" s="93">
        <v>0</v>
      </c>
      <c r="T89" s="93">
        <v>0</v>
      </c>
      <c r="U89">
        <v>3.46</v>
      </c>
      <c r="V89">
        <v>0</v>
      </c>
      <c r="W89">
        <v>2.88</v>
      </c>
      <c r="X89">
        <v>24</v>
      </c>
      <c r="Y89">
        <v>8</v>
      </c>
      <c r="Z89">
        <v>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13.33</v>
      </c>
      <c r="AI89">
        <v>13.33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262.19</v>
      </c>
      <c r="C90" s="34">
        <v>87.11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115.45</v>
      </c>
      <c r="N90">
        <v>273.05</v>
      </c>
      <c r="O90">
        <v>87.99</v>
      </c>
      <c r="P90">
        <v>3.57</v>
      </c>
      <c r="Q90">
        <v>7.21</v>
      </c>
      <c r="R90" s="93">
        <v>0</v>
      </c>
      <c r="S90" s="93">
        <v>0</v>
      </c>
      <c r="T90" s="93">
        <v>0</v>
      </c>
      <c r="U90">
        <v>3.46</v>
      </c>
      <c r="V90">
        <v>0</v>
      </c>
      <c r="W90">
        <v>2.88</v>
      </c>
      <c r="X90">
        <v>24.5</v>
      </c>
      <c r="Y90">
        <v>8.16</v>
      </c>
      <c r="Z90">
        <v>8.17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13.33</v>
      </c>
      <c r="AI90">
        <v>13.33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262.19</v>
      </c>
      <c r="C91" s="34">
        <v>87.11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115.45</v>
      </c>
      <c r="N91">
        <v>273.05</v>
      </c>
      <c r="O91">
        <v>87.99</v>
      </c>
      <c r="P91">
        <v>3.57</v>
      </c>
      <c r="Q91">
        <v>7.21</v>
      </c>
      <c r="R91" s="93">
        <v>0</v>
      </c>
      <c r="S91" s="93">
        <v>0</v>
      </c>
      <c r="T91" s="93">
        <v>0</v>
      </c>
      <c r="U91">
        <v>3.38</v>
      </c>
      <c r="V91">
        <v>0</v>
      </c>
      <c r="W91">
        <v>2.88</v>
      </c>
      <c r="X91">
        <v>25</v>
      </c>
      <c r="Y91">
        <v>8.34</v>
      </c>
      <c r="Z91">
        <v>8.33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21.67</v>
      </c>
      <c r="AI91">
        <v>21.67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262.19</v>
      </c>
      <c r="C92" s="34">
        <v>87.11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115.45</v>
      </c>
      <c r="N92">
        <v>273.05</v>
      </c>
      <c r="O92">
        <v>87.99</v>
      </c>
      <c r="P92">
        <v>3.57</v>
      </c>
      <c r="Q92">
        <v>7.21</v>
      </c>
      <c r="R92" s="93">
        <v>0</v>
      </c>
      <c r="S92" s="93">
        <v>0</v>
      </c>
      <c r="T92" s="93">
        <v>0</v>
      </c>
      <c r="U92">
        <v>3.38</v>
      </c>
      <c r="V92">
        <v>0</v>
      </c>
      <c r="W92">
        <v>2.88</v>
      </c>
      <c r="X92">
        <v>25.5</v>
      </c>
      <c r="Y92">
        <v>8.5</v>
      </c>
      <c r="Z92">
        <v>8.5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21</v>
      </c>
      <c r="AI92">
        <v>21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262.19</v>
      </c>
      <c r="C93" s="34">
        <v>87.11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115.45</v>
      </c>
      <c r="N93">
        <v>273.05</v>
      </c>
      <c r="O93">
        <v>87.99</v>
      </c>
      <c r="P93">
        <v>3.57</v>
      </c>
      <c r="Q93">
        <v>7.21</v>
      </c>
      <c r="R93" s="93">
        <v>0</v>
      </c>
      <c r="S93" s="93">
        <v>0</v>
      </c>
      <c r="T93" s="93">
        <v>0</v>
      </c>
      <c r="U93">
        <v>3.38</v>
      </c>
      <c r="V93">
        <v>0</v>
      </c>
      <c r="W93">
        <v>2.88</v>
      </c>
      <c r="X93">
        <v>26</v>
      </c>
      <c r="Y93">
        <v>8.66</v>
      </c>
      <c r="Z93">
        <v>8.67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20</v>
      </c>
      <c r="AI93">
        <v>20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262.19</v>
      </c>
      <c r="C94" s="34">
        <v>87.11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115.45</v>
      </c>
      <c r="N94">
        <v>273.05</v>
      </c>
      <c r="O94">
        <v>87.99</v>
      </c>
      <c r="P94">
        <v>3.57</v>
      </c>
      <c r="Q94">
        <v>7.21</v>
      </c>
      <c r="R94" s="93">
        <v>0</v>
      </c>
      <c r="S94" s="93">
        <v>0</v>
      </c>
      <c r="T94" s="93">
        <v>0</v>
      </c>
      <c r="U94">
        <v>3.38</v>
      </c>
      <c r="V94">
        <v>0</v>
      </c>
      <c r="W94">
        <v>2.88</v>
      </c>
      <c r="X94">
        <v>26.5</v>
      </c>
      <c r="Y94">
        <v>8.84</v>
      </c>
      <c r="Z94">
        <v>8.83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20</v>
      </c>
      <c r="AI94">
        <v>20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262.19</v>
      </c>
      <c r="C95" s="34">
        <v>87.11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115.45</v>
      </c>
      <c r="N95">
        <v>273.05</v>
      </c>
      <c r="O95">
        <v>87.99</v>
      </c>
      <c r="P95">
        <v>3.42</v>
      </c>
      <c r="Q95">
        <v>7.21</v>
      </c>
      <c r="R95" s="93">
        <v>0</v>
      </c>
      <c r="S95" s="93">
        <v>0</v>
      </c>
      <c r="T95" s="93">
        <v>0</v>
      </c>
      <c r="U95">
        <v>3.3</v>
      </c>
      <c r="V95">
        <v>0</v>
      </c>
      <c r="W95">
        <v>2.78</v>
      </c>
      <c r="X95">
        <v>26.5</v>
      </c>
      <c r="Y95">
        <v>8.84</v>
      </c>
      <c r="Z95">
        <v>8.83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20</v>
      </c>
      <c r="AI95">
        <v>20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262.19</v>
      </c>
      <c r="C96" s="34">
        <v>87.11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115.45</v>
      </c>
      <c r="N96">
        <v>273.05</v>
      </c>
      <c r="O96">
        <v>87.99</v>
      </c>
      <c r="P96">
        <v>3.42</v>
      </c>
      <c r="Q96">
        <v>7.21</v>
      </c>
      <c r="R96" s="93">
        <v>0</v>
      </c>
      <c r="S96" s="93">
        <v>0</v>
      </c>
      <c r="T96" s="93">
        <v>0</v>
      </c>
      <c r="U96">
        <v>3.3</v>
      </c>
      <c r="V96">
        <v>0</v>
      </c>
      <c r="W96">
        <v>2.78</v>
      </c>
      <c r="X96">
        <v>27</v>
      </c>
      <c r="Y96">
        <v>9</v>
      </c>
      <c r="Z96">
        <v>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20</v>
      </c>
      <c r="AI96">
        <v>20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262.19</v>
      </c>
      <c r="C97" s="34">
        <v>87.11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115.45</v>
      </c>
      <c r="N97">
        <v>273.05</v>
      </c>
      <c r="O97">
        <v>87.99</v>
      </c>
      <c r="P97">
        <v>3.42</v>
      </c>
      <c r="Q97">
        <v>7.21</v>
      </c>
      <c r="R97" s="93">
        <v>0</v>
      </c>
      <c r="S97" s="93">
        <v>0</v>
      </c>
      <c r="T97" s="93">
        <v>0</v>
      </c>
      <c r="U97">
        <v>3.3</v>
      </c>
      <c r="V97">
        <v>0</v>
      </c>
      <c r="W97">
        <v>2.78</v>
      </c>
      <c r="X97">
        <v>27.5</v>
      </c>
      <c r="Y97">
        <v>9.16</v>
      </c>
      <c r="Z97">
        <v>9.17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20</v>
      </c>
      <c r="AI97">
        <v>20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262.19</v>
      </c>
      <c r="C98" s="34">
        <v>87.11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115.45</v>
      </c>
      <c r="N98">
        <v>273.05</v>
      </c>
      <c r="O98">
        <v>87.99</v>
      </c>
      <c r="P98">
        <v>3.42</v>
      </c>
      <c r="Q98">
        <v>7.21</v>
      </c>
      <c r="R98" s="93">
        <v>0</v>
      </c>
      <c r="S98" s="93">
        <v>0</v>
      </c>
      <c r="T98" s="93">
        <v>0</v>
      </c>
      <c r="U98">
        <v>3.3</v>
      </c>
      <c r="V98">
        <v>0</v>
      </c>
      <c r="W98">
        <v>2.78</v>
      </c>
      <c r="X98">
        <v>27.5</v>
      </c>
      <c r="Y98">
        <v>9.16</v>
      </c>
      <c r="Z98">
        <v>9.17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20</v>
      </c>
      <c r="AI98">
        <v>20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5.7884349999999944</v>
      </c>
      <c r="C99" s="34">
        <f t="shared" ref="C99:P99" si="2">SUM(C3:C98)/4000</f>
        <v>1.8805949999999974</v>
      </c>
      <c r="D99" s="93">
        <f t="shared" ref="D99" si="3">SUM(D3:D98)/4000</f>
        <v>1.0209525000000002</v>
      </c>
      <c r="E99" s="34">
        <f>SUM(E3:E98)/4000</f>
        <v>0.38663999999999937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0.11625999999999999</v>
      </c>
      <c r="K99" s="37">
        <f t="shared" si="2"/>
        <v>0.11625999999999999</v>
      </c>
      <c r="L99" s="37">
        <f t="shared" si="2"/>
        <v>0.1191725</v>
      </c>
      <c r="M99">
        <f t="shared" si="2"/>
        <v>2.0219799999999983</v>
      </c>
      <c r="N99">
        <f t="shared" si="2"/>
        <v>6.5057649999999905</v>
      </c>
      <c r="O99">
        <f t="shared" si="2"/>
        <v>2.0336924999999972</v>
      </c>
      <c r="P99">
        <f t="shared" si="2"/>
        <v>8.1964999999999968E-2</v>
      </c>
      <c r="Q99">
        <f t="shared" ref="Q99:AF99" si="5">SUM(Q3:Q98)/4000</f>
        <v>0.20884500000000011</v>
      </c>
      <c r="R99" s="93">
        <f t="shared" si="5"/>
        <v>0.34985500000000003</v>
      </c>
      <c r="S99" s="93">
        <f t="shared" si="5"/>
        <v>0.33605000000000002</v>
      </c>
      <c r="T99" s="93">
        <f t="shared" si="5"/>
        <v>0.3350475</v>
      </c>
      <c r="U99">
        <f t="shared" si="5"/>
        <v>8.0014999999999961E-2</v>
      </c>
      <c r="V99">
        <f t="shared" si="5"/>
        <v>1.1210076582500004</v>
      </c>
      <c r="W99">
        <f t="shared" si="5"/>
        <v>7.146999999999995E-2</v>
      </c>
      <c r="X99">
        <f t="shared" si="5"/>
        <v>0.44800000000000001</v>
      </c>
      <c r="Y99">
        <f t="shared" si="5"/>
        <v>0.14936999999999989</v>
      </c>
      <c r="Z99">
        <f t="shared" si="5"/>
        <v>0.14931499999999995</v>
      </c>
      <c r="AA99">
        <f t="shared" si="5"/>
        <v>1.8524899999999995</v>
      </c>
      <c r="AB99">
        <f t="shared" si="5"/>
        <v>0.37047500000000011</v>
      </c>
      <c r="AC99">
        <f t="shared" si="5"/>
        <v>0.70604749999999994</v>
      </c>
      <c r="AD99">
        <f t="shared" si="5"/>
        <v>0.38130000000000003</v>
      </c>
      <c r="AE99">
        <f t="shared" si="5"/>
        <v>0.74875000000000003</v>
      </c>
      <c r="AF99">
        <f t="shared" si="5"/>
        <v>0.3765</v>
      </c>
      <c r="AG99">
        <f t="shared" ref="AG99:AM99" si="6">SUM(AG3:AG98)/4000</f>
        <v>0.14769499999999983</v>
      </c>
      <c r="AH99">
        <f t="shared" si="6"/>
        <v>0.29614249999999992</v>
      </c>
      <c r="AI99">
        <f t="shared" si="6"/>
        <v>0.29614249999999992</v>
      </c>
      <c r="AJ99">
        <f t="shared" si="6"/>
        <v>0.69864499999999974</v>
      </c>
      <c r="AK99">
        <f t="shared" si="6"/>
        <v>1.5575000000000001</v>
      </c>
      <c r="AL99">
        <f t="shared" si="6"/>
        <v>0.66249999999999998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545.91999999999996</v>
      </c>
      <c r="L3">
        <v>6.8899633967894456</v>
      </c>
      <c r="M3">
        <v>63.917902294676196</v>
      </c>
      <c r="N3">
        <v>52.961660539172435</v>
      </c>
      <c r="O3">
        <v>35.733950433711186</v>
      </c>
      <c r="P3">
        <v>31.383104633156108</v>
      </c>
      <c r="Q3">
        <v>1.7611343199999998</v>
      </c>
      <c r="R3">
        <v>19.138379477057875</v>
      </c>
      <c r="S3">
        <v>11.766016714606742</v>
      </c>
      <c r="T3">
        <v>1.4219122348993287</v>
      </c>
      <c r="U3">
        <v>60.619428741079588</v>
      </c>
      <c r="V3">
        <v>8.8284880438028868</v>
      </c>
      <c r="W3">
        <v>19.674551775100401</v>
      </c>
      <c r="X3">
        <v>62.766998607180419</v>
      </c>
      <c r="Y3">
        <v>0</v>
      </c>
      <c r="Z3">
        <v>0</v>
      </c>
      <c r="AA3">
        <v>5.9312327860759497</v>
      </c>
      <c r="AB3">
        <v>20.89008940755512</v>
      </c>
      <c r="AC3">
        <v>9.9764218211117832</v>
      </c>
      <c r="AD3">
        <v>0</v>
      </c>
      <c r="AE3">
        <v>8.4821709933220966</v>
      </c>
      <c r="AF3">
        <v>6.6308956435429867</v>
      </c>
      <c r="AG3">
        <v>32.693548327188182</v>
      </c>
      <c r="AH3">
        <v>10.529124970562364</v>
      </c>
      <c r="AI3">
        <v>0</v>
      </c>
      <c r="AJ3">
        <v>0</v>
      </c>
      <c r="AK3">
        <v>14.384494124349885</v>
      </c>
      <c r="AL3">
        <v>55.252911481583467</v>
      </c>
      <c r="AM3">
        <v>8.0804368819093728</v>
      </c>
      <c r="AN3">
        <v>4.1841889442435207E-2</v>
      </c>
      <c r="AO3">
        <v>0</v>
      </c>
      <c r="AP3">
        <v>0.27165143587406793</v>
      </c>
      <c r="AQ3">
        <v>15.252000549296644</v>
      </c>
      <c r="AR3">
        <v>14.984573935688399</v>
      </c>
      <c r="AS3">
        <v>15.108787526036311</v>
      </c>
      <c r="AT3">
        <v>0</v>
      </c>
      <c r="AU3">
        <v>0</v>
      </c>
      <c r="AV3">
        <v>0</v>
      </c>
      <c r="AW3">
        <v>0</v>
      </c>
      <c r="AX3">
        <v>0</v>
      </c>
      <c r="AY3">
        <v>2.4278377118644068</v>
      </c>
      <c r="AZ3">
        <v>0</v>
      </c>
      <c r="BA3">
        <v>0.42868684615384622</v>
      </c>
      <c r="BB3">
        <v>2.4620493655705995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1146.6122469083605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545.91999999999996</v>
      </c>
      <c r="L4">
        <v>11.960069141598678</v>
      </c>
      <c r="M4">
        <v>63.917902294676196</v>
      </c>
      <c r="N4">
        <v>52.961660539172435</v>
      </c>
      <c r="O4">
        <v>35.733950433711186</v>
      </c>
      <c r="P4">
        <v>31.383104633156108</v>
      </c>
      <c r="Q4">
        <v>2.2554857159533075</v>
      </c>
      <c r="R4">
        <v>19.138379477057875</v>
      </c>
      <c r="S4">
        <v>11.766016714606742</v>
      </c>
      <c r="T4">
        <v>1.4219122348993287</v>
      </c>
      <c r="U4">
        <v>60.619428741079588</v>
      </c>
      <c r="V4">
        <v>8.8284880438028868</v>
      </c>
      <c r="W4">
        <v>19.674551775100401</v>
      </c>
      <c r="X4">
        <v>62.766998607180419</v>
      </c>
      <c r="Y4">
        <v>0</v>
      </c>
      <c r="Z4">
        <v>0</v>
      </c>
      <c r="AA4">
        <v>5.9312327860759497</v>
      </c>
      <c r="AB4">
        <v>20.89008940755512</v>
      </c>
      <c r="AC4">
        <v>9.9764218211117832</v>
      </c>
      <c r="AD4">
        <v>0</v>
      </c>
      <c r="AE4">
        <v>8.4821709933220966</v>
      </c>
      <c r="AF4">
        <v>6.6308956435429867</v>
      </c>
      <c r="AG4">
        <v>32.693548327188182</v>
      </c>
      <c r="AH4">
        <v>10.529124970562364</v>
      </c>
      <c r="AI4">
        <v>0</v>
      </c>
      <c r="AJ4">
        <v>0</v>
      </c>
      <c r="AK4">
        <v>14.384494124349885</v>
      </c>
      <c r="AL4">
        <v>55.252911481583467</v>
      </c>
      <c r="AM4">
        <v>8.0804368819093728</v>
      </c>
      <c r="AN4">
        <v>4.1841889442435207E-2</v>
      </c>
      <c r="AO4">
        <v>0</v>
      </c>
      <c r="AP4">
        <v>0.27165143587406793</v>
      </c>
      <c r="AQ4">
        <v>15.252000549296644</v>
      </c>
      <c r="AR4">
        <v>14.984573935688399</v>
      </c>
      <c r="AS4">
        <v>15.108787526036311</v>
      </c>
      <c r="AT4">
        <v>0</v>
      </c>
      <c r="AU4">
        <v>0</v>
      </c>
      <c r="AV4">
        <v>0</v>
      </c>
      <c r="AW4">
        <v>0</v>
      </c>
      <c r="AX4">
        <v>0</v>
      </c>
      <c r="AY4">
        <v>2.4278377118644068</v>
      </c>
      <c r="AZ4">
        <v>0</v>
      </c>
      <c r="BA4">
        <v>0.42868684615384622</v>
      </c>
      <c r="BB4">
        <v>2.4620493655705995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1152.1767040491229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545.91999999999996</v>
      </c>
      <c r="L5">
        <v>18.149861621537308</v>
      </c>
      <c r="M5">
        <v>63.917902294676196</v>
      </c>
      <c r="N5">
        <v>52.961660539172435</v>
      </c>
      <c r="O5">
        <v>35.733950433711186</v>
      </c>
      <c r="P5">
        <v>31.383104633156108</v>
      </c>
      <c r="Q5">
        <v>2.2595378027079303</v>
      </c>
      <c r="R5">
        <v>19.138379477057875</v>
      </c>
      <c r="S5">
        <v>11.766016714606742</v>
      </c>
      <c r="T5">
        <v>1.4219122348993287</v>
      </c>
      <c r="U5">
        <v>60.619428741079588</v>
      </c>
      <c r="V5">
        <v>8.8284880438028868</v>
      </c>
      <c r="W5">
        <v>19.674551775100401</v>
      </c>
      <c r="X5">
        <v>62.766998607180419</v>
      </c>
      <c r="Y5">
        <v>0</v>
      </c>
      <c r="Z5">
        <v>0</v>
      </c>
      <c r="AA5">
        <v>5.9312327860759497</v>
      </c>
      <c r="AB5">
        <v>20.89008940755512</v>
      </c>
      <c r="AC5">
        <v>9.9764218211117832</v>
      </c>
      <c r="AD5">
        <v>0</v>
      </c>
      <c r="AE5">
        <v>8.4821709933220966</v>
      </c>
      <c r="AF5">
        <v>6.6308956435429867</v>
      </c>
      <c r="AG5">
        <v>32.693548327188182</v>
      </c>
      <c r="AH5">
        <v>10.529124970562364</v>
      </c>
      <c r="AI5">
        <v>0</v>
      </c>
      <c r="AJ5">
        <v>0</v>
      </c>
      <c r="AK5">
        <v>14.384494124349885</v>
      </c>
      <c r="AL5">
        <v>57.186763950430283</v>
      </c>
      <c r="AM5">
        <v>8.0804368819093728</v>
      </c>
      <c r="AN5">
        <v>4.1841889442435207E-2</v>
      </c>
      <c r="AO5">
        <v>0</v>
      </c>
      <c r="AP5">
        <v>0.27165143587406793</v>
      </c>
      <c r="AQ5">
        <v>15.252000549296644</v>
      </c>
      <c r="AR5">
        <v>14.984573935688399</v>
      </c>
      <c r="AS5">
        <v>15.108787526036311</v>
      </c>
      <c r="AT5">
        <v>0</v>
      </c>
      <c r="AU5">
        <v>0</v>
      </c>
      <c r="AV5">
        <v>0</v>
      </c>
      <c r="AW5">
        <v>0</v>
      </c>
      <c r="AX5">
        <v>0</v>
      </c>
      <c r="AY5">
        <v>2.4278377118644068</v>
      </c>
      <c r="AZ5">
        <v>0</v>
      </c>
      <c r="BA5">
        <v>0.42868684615384622</v>
      </c>
      <c r="BB5">
        <v>2.4620493655705995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1160.3044010846629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545.91999999999996</v>
      </c>
      <c r="L6">
        <v>17.789524207642042</v>
      </c>
      <c r="M6">
        <v>63.917902294676196</v>
      </c>
      <c r="N6">
        <v>52.961660539172435</v>
      </c>
      <c r="O6">
        <v>35.733950433711186</v>
      </c>
      <c r="P6">
        <v>31.383104633156108</v>
      </c>
      <c r="Q6">
        <v>2.5497516176470585</v>
      </c>
      <c r="R6">
        <v>19.138379477057875</v>
      </c>
      <c r="S6">
        <v>11.766016714606742</v>
      </c>
      <c r="T6">
        <v>1.4219122348993287</v>
      </c>
      <c r="U6">
        <v>60.619428741079588</v>
      </c>
      <c r="V6">
        <v>8.8284880438028868</v>
      </c>
      <c r="W6">
        <v>19.674551775100401</v>
      </c>
      <c r="X6">
        <v>62.766998607180419</v>
      </c>
      <c r="Y6">
        <v>0</v>
      </c>
      <c r="Z6">
        <v>0</v>
      </c>
      <c r="AA6">
        <v>5.9312327860759497</v>
      </c>
      <c r="AB6">
        <v>20.89008940755512</v>
      </c>
      <c r="AC6">
        <v>9.9764218211117832</v>
      </c>
      <c r="AD6">
        <v>0</v>
      </c>
      <c r="AE6">
        <v>8.4821709933220966</v>
      </c>
      <c r="AF6">
        <v>6.6308956435429867</v>
      </c>
      <c r="AG6">
        <v>32.693548327188182</v>
      </c>
      <c r="AH6">
        <v>10.529124970562364</v>
      </c>
      <c r="AI6">
        <v>0</v>
      </c>
      <c r="AJ6">
        <v>0</v>
      </c>
      <c r="AK6">
        <v>14.384494124349885</v>
      </c>
      <c r="AL6">
        <v>57.186763950430283</v>
      </c>
      <c r="AM6">
        <v>8.0804368819093728</v>
      </c>
      <c r="AN6">
        <v>4.1841889442435207E-2</v>
      </c>
      <c r="AO6">
        <v>0</v>
      </c>
      <c r="AP6">
        <v>0.27165143587406793</v>
      </c>
      <c r="AQ6">
        <v>15.252000549296644</v>
      </c>
      <c r="AR6">
        <v>14.984573935688399</v>
      </c>
      <c r="AS6">
        <v>15.108787526036311</v>
      </c>
      <c r="AT6">
        <v>0</v>
      </c>
      <c r="AU6">
        <v>0</v>
      </c>
      <c r="AV6">
        <v>0</v>
      </c>
      <c r="AW6">
        <v>0</v>
      </c>
      <c r="AX6">
        <v>0</v>
      </c>
      <c r="AY6">
        <v>2.4278377118644068</v>
      </c>
      <c r="AZ6">
        <v>0</v>
      </c>
      <c r="BA6">
        <v>0.42868684615384622</v>
      </c>
      <c r="BB6">
        <v>2.4620493655705995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1160.234277485707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494.69222394427828</v>
      </c>
      <c r="L7">
        <v>17.529873825926678</v>
      </c>
      <c r="M7">
        <v>63.917902294676196</v>
      </c>
      <c r="N7">
        <v>52.961660539172435</v>
      </c>
      <c r="O7">
        <v>35.733950433711186</v>
      </c>
      <c r="P7">
        <v>31.383104633156108</v>
      </c>
      <c r="Q7">
        <v>2.761480363636363</v>
      </c>
      <c r="R7">
        <v>19.138379477057875</v>
      </c>
      <c r="S7">
        <v>11.766016714606742</v>
      </c>
      <c r="T7">
        <v>1.4219122348993287</v>
      </c>
      <c r="U7">
        <v>60.619428741079588</v>
      </c>
      <c r="V7">
        <v>8.8284880438028868</v>
      </c>
      <c r="W7">
        <v>19.674551775100401</v>
      </c>
      <c r="X7">
        <v>62.766998607180419</v>
      </c>
      <c r="Y7">
        <v>0</v>
      </c>
      <c r="Z7">
        <v>0</v>
      </c>
      <c r="AA7">
        <v>5.9312327860759497</v>
      </c>
      <c r="AB7">
        <v>20.89008940755512</v>
      </c>
      <c r="AC7">
        <v>9.9764218211117832</v>
      </c>
      <c r="AD7">
        <v>0</v>
      </c>
      <c r="AE7">
        <v>8.4821709933220966</v>
      </c>
      <c r="AF7">
        <v>13.261790625283286</v>
      </c>
      <c r="AG7">
        <v>32.693548327188182</v>
      </c>
      <c r="AH7">
        <v>10.529124970562364</v>
      </c>
      <c r="AI7">
        <v>0</v>
      </c>
      <c r="AJ7">
        <v>0</v>
      </c>
      <c r="AK7">
        <v>14.384494124349885</v>
      </c>
      <c r="AL7">
        <v>57.186763950430283</v>
      </c>
      <c r="AM7">
        <v>8.0804368819093728</v>
      </c>
      <c r="AN7">
        <v>4.1841889442435207E-2</v>
      </c>
      <c r="AO7">
        <v>0</v>
      </c>
      <c r="AP7">
        <v>0.27165143587406793</v>
      </c>
      <c r="AQ7">
        <v>15.252000549296644</v>
      </c>
      <c r="AR7">
        <v>5.6192153356884038</v>
      </c>
      <c r="AS7">
        <v>15.108787526036311</v>
      </c>
      <c r="AT7">
        <v>0</v>
      </c>
      <c r="AU7">
        <v>0</v>
      </c>
      <c r="AV7">
        <v>0</v>
      </c>
      <c r="AW7">
        <v>0</v>
      </c>
      <c r="AX7">
        <v>0</v>
      </c>
      <c r="AY7">
        <v>2.4278377118644068</v>
      </c>
      <c r="AZ7">
        <v>0</v>
      </c>
      <c r="BA7">
        <v>0.42868684615384622</v>
      </c>
      <c r="BB7">
        <v>2.4620493655705995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1106.2241161759994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494.69222394427828</v>
      </c>
      <c r="L8">
        <v>17.529873825926678</v>
      </c>
      <c r="M8">
        <v>63.917902294676196</v>
      </c>
      <c r="N8">
        <v>52.961660539172435</v>
      </c>
      <c r="O8">
        <v>35.733950433711186</v>
      </c>
      <c r="P8">
        <v>31.383104633156108</v>
      </c>
      <c r="Q8">
        <v>3.2340033492496589</v>
      </c>
      <c r="R8">
        <v>19.138379477057875</v>
      </c>
      <c r="S8">
        <v>11.766016714606742</v>
      </c>
      <c r="T8">
        <v>1.4219122348993287</v>
      </c>
      <c r="U8">
        <v>60.619428741079588</v>
      </c>
      <c r="V8">
        <v>8.8284880438028868</v>
      </c>
      <c r="W8">
        <v>19.674551775100401</v>
      </c>
      <c r="X8">
        <v>62.766998607180419</v>
      </c>
      <c r="Y8">
        <v>0</v>
      </c>
      <c r="Z8">
        <v>0</v>
      </c>
      <c r="AA8">
        <v>5.9312327860759497</v>
      </c>
      <c r="AB8">
        <v>20.89008940755512</v>
      </c>
      <c r="AC8">
        <v>9.9764218211117832</v>
      </c>
      <c r="AD8">
        <v>0</v>
      </c>
      <c r="AE8">
        <v>8.4821709933220966</v>
      </c>
      <c r="AF8">
        <v>13.261790625283286</v>
      </c>
      <c r="AG8">
        <v>32.693548327188182</v>
      </c>
      <c r="AH8">
        <v>10.529124970562364</v>
      </c>
      <c r="AI8">
        <v>0</v>
      </c>
      <c r="AJ8">
        <v>0</v>
      </c>
      <c r="AK8">
        <v>14.384494124349885</v>
      </c>
      <c r="AL8">
        <v>57.186763950430283</v>
      </c>
      <c r="AM8">
        <v>8.0804368819093728</v>
      </c>
      <c r="AN8">
        <v>4.1841889442435207E-2</v>
      </c>
      <c r="AO8">
        <v>0</v>
      </c>
      <c r="AP8">
        <v>0.27165143587406793</v>
      </c>
      <c r="AQ8">
        <v>15.252000549296644</v>
      </c>
      <c r="AR8">
        <v>1.8730716321557963</v>
      </c>
      <c r="AS8">
        <v>15.108787526036311</v>
      </c>
      <c r="AT8">
        <v>0</v>
      </c>
      <c r="AU8">
        <v>0</v>
      </c>
      <c r="AV8">
        <v>0</v>
      </c>
      <c r="AW8">
        <v>0</v>
      </c>
      <c r="AX8">
        <v>0</v>
      </c>
      <c r="AY8">
        <v>2.4278377118644068</v>
      </c>
      <c r="AZ8">
        <v>0</v>
      </c>
      <c r="BA8">
        <v>0.42868684615384622</v>
      </c>
      <c r="BB8">
        <v>2.4620493655705995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1102.9504954580802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494.69222394427828</v>
      </c>
      <c r="L9">
        <v>17.529873825926678</v>
      </c>
      <c r="M9">
        <v>63.917902294676196</v>
      </c>
      <c r="N9">
        <v>52.961660539172435</v>
      </c>
      <c r="O9">
        <v>35.733950433711186</v>
      </c>
      <c r="P9">
        <v>31.383104633156108</v>
      </c>
      <c r="Q9">
        <v>3.7786580559440561</v>
      </c>
      <c r="R9">
        <v>19.138379477057875</v>
      </c>
      <c r="S9">
        <v>11.766016714606742</v>
      </c>
      <c r="T9">
        <v>1.4219122348993287</v>
      </c>
      <c r="U9">
        <v>60.619428741079588</v>
      </c>
      <c r="V9">
        <v>8.8284880438028868</v>
      </c>
      <c r="W9">
        <v>19.674551775100401</v>
      </c>
      <c r="X9">
        <v>62.766998607180419</v>
      </c>
      <c r="Y9">
        <v>0</v>
      </c>
      <c r="Z9">
        <v>0</v>
      </c>
      <c r="AA9">
        <v>5.9312327860759497</v>
      </c>
      <c r="AB9">
        <v>20.89008940755512</v>
      </c>
      <c r="AC9">
        <v>9.9764218211117832</v>
      </c>
      <c r="AD9">
        <v>0</v>
      </c>
      <c r="AE9">
        <v>16.964341541352283</v>
      </c>
      <c r="AF9">
        <v>13.261790625283286</v>
      </c>
      <c r="AG9">
        <v>32.693548327188182</v>
      </c>
      <c r="AH9">
        <v>10.529124970562364</v>
      </c>
      <c r="AI9">
        <v>0</v>
      </c>
      <c r="AJ9">
        <v>0</v>
      </c>
      <c r="AK9">
        <v>14.384494124349885</v>
      </c>
      <c r="AL9">
        <v>57.186763950430283</v>
      </c>
      <c r="AM9">
        <v>8.0804368819093728</v>
      </c>
      <c r="AN9">
        <v>4.1841889442435207E-2</v>
      </c>
      <c r="AO9">
        <v>0</v>
      </c>
      <c r="AP9">
        <v>0.27165143587406793</v>
      </c>
      <c r="AQ9">
        <v>15.252000549296644</v>
      </c>
      <c r="AR9">
        <v>1.8730716321557963</v>
      </c>
      <c r="AS9">
        <v>14.422024638734221</v>
      </c>
      <c r="AT9">
        <v>0</v>
      </c>
      <c r="AU9">
        <v>0</v>
      </c>
      <c r="AV9">
        <v>0</v>
      </c>
      <c r="AW9">
        <v>0</v>
      </c>
      <c r="AX9">
        <v>0</v>
      </c>
      <c r="AY9">
        <v>2.4278377118644068</v>
      </c>
      <c r="AZ9">
        <v>0</v>
      </c>
      <c r="BA9">
        <v>0.42868684615384622</v>
      </c>
      <c r="BB9">
        <v>2.4620493655705995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1111.2905578255027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494.69976954852768</v>
      </c>
      <c r="L10">
        <v>17.529882442476609</v>
      </c>
      <c r="M10">
        <v>63.917902294676196</v>
      </c>
      <c r="N10">
        <v>52.961660539172435</v>
      </c>
      <c r="O10">
        <v>35.733950433711186</v>
      </c>
      <c r="P10">
        <v>31.383104633156108</v>
      </c>
      <c r="Q10">
        <v>4.2858325714285712</v>
      </c>
      <c r="R10">
        <v>19.138379477057875</v>
      </c>
      <c r="S10">
        <v>11.766016714606742</v>
      </c>
      <c r="T10">
        <v>1.4219122348993287</v>
      </c>
      <c r="U10">
        <v>60.619428741079588</v>
      </c>
      <c r="V10">
        <v>8.8284880438028868</v>
      </c>
      <c r="W10">
        <v>19.674551775100401</v>
      </c>
      <c r="X10">
        <v>62.766998607180419</v>
      </c>
      <c r="Y10">
        <v>0</v>
      </c>
      <c r="Z10">
        <v>0</v>
      </c>
      <c r="AA10">
        <v>5.9312327860759497</v>
      </c>
      <c r="AB10">
        <v>20.89008940755512</v>
      </c>
      <c r="AC10">
        <v>9.9764218211117832</v>
      </c>
      <c r="AD10">
        <v>0</v>
      </c>
      <c r="AE10">
        <v>16.964341541352283</v>
      </c>
      <c r="AF10">
        <v>13.261790625283286</v>
      </c>
      <c r="AG10">
        <v>32.693548327188182</v>
      </c>
      <c r="AH10">
        <v>10.529124970562364</v>
      </c>
      <c r="AI10">
        <v>0</v>
      </c>
      <c r="AJ10">
        <v>0</v>
      </c>
      <c r="AK10">
        <v>14.384494124349885</v>
      </c>
      <c r="AL10">
        <v>57.186763950430283</v>
      </c>
      <c r="AM10">
        <v>8.0804368819093728</v>
      </c>
      <c r="AN10">
        <v>4.1841889442435207E-2</v>
      </c>
      <c r="AO10">
        <v>0</v>
      </c>
      <c r="AP10">
        <v>0.27165143587406793</v>
      </c>
      <c r="AQ10">
        <v>15.252000549296644</v>
      </c>
      <c r="AR10">
        <v>5.6192153356884038</v>
      </c>
      <c r="AS10">
        <v>14.422024638734221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2.4278377118644068</v>
      </c>
      <c r="AZ10">
        <v>0</v>
      </c>
      <c r="BA10">
        <v>0.42868684615384622</v>
      </c>
      <c r="BB10">
        <v>2.4620493655705995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1115.5514302653191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494.70066011510261</v>
      </c>
      <c r="L11">
        <v>17.530011139088575</v>
      </c>
      <c r="M11">
        <v>63.917902294676196</v>
      </c>
      <c r="N11">
        <v>52.961660539172435</v>
      </c>
      <c r="O11">
        <v>35.733950433711186</v>
      </c>
      <c r="P11">
        <v>31.383104633156108</v>
      </c>
      <c r="Q11">
        <v>4.8231069578754582</v>
      </c>
      <c r="R11">
        <v>19.141433979343219</v>
      </c>
      <c r="S11">
        <v>11.764720980198019</v>
      </c>
      <c r="T11">
        <v>1.4219122348993287</v>
      </c>
      <c r="U11">
        <v>60.619428741079588</v>
      </c>
      <c r="V11">
        <v>8.8284880438028868</v>
      </c>
      <c r="W11">
        <v>19.674551775100401</v>
      </c>
      <c r="X11">
        <v>62.766998607180419</v>
      </c>
      <c r="Y11">
        <v>0</v>
      </c>
      <c r="Z11">
        <v>0</v>
      </c>
      <c r="AA11">
        <v>5.9312327860759497</v>
      </c>
      <c r="AB11">
        <v>20.89008940755512</v>
      </c>
      <c r="AC11">
        <v>9.9764218211117832</v>
      </c>
      <c r="AD11">
        <v>0</v>
      </c>
      <c r="AE11">
        <v>16.964341541352283</v>
      </c>
      <c r="AF11">
        <v>13.261790625283286</v>
      </c>
      <c r="AG11">
        <v>32.693548327188182</v>
      </c>
      <c r="AH11">
        <v>10.529124970562364</v>
      </c>
      <c r="AI11">
        <v>0</v>
      </c>
      <c r="AJ11">
        <v>0</v>
      </c>
      <c r="AK11">
        <v>14.384494124349885</v>
      </c>
      <c r="AL11">
        <v>55.252911481583467</v>
      </c>
      <c r="AM11">
        <v>8.0804368819093728</v>
      </c>
      <c r="AN11">
        <v>4.1841889442435207E-2</v>
      </c>
      <c r="AO11">
        <v>0</v>
      </c>
      <c r="AP11">
        <v>0.27165143587406793</v>
      </c>
      <c r="AQ11">
        <v>15.252000549296644</v>
      </c>
      <c r="AR11">
        <v>14.984573935688399</v>
      </c>
      <c r="AS11">
        <v>14.422024638734221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2.4278377118644068</v>
      </c>
      <c r="AZ11">
        <v>0</v>
      </c>
      <c r="BA11">
        <v>0.42868684615384622</v>
      </c>
      <c r="BB11">
        <v>2.4620493655705995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1123.5229888139827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434.56732476239819</v>
      </c>
      <c r="L12">
        <v>17.529955391814987</v>
      </c>
      <c r="M12">
        <v>63.917902294676196</v>
      </c>
      <c r="N12">
        <v>52.961660539172435</v>
      </c>
      <c r="O12">
        <v>35.733950433711186</v>
      </c>
      <c r="P12">
        <v>31.383104633156108</v>
      </c>
      <c r="Q12">
        <v>4.8231069578754582</v>
      </c>
      <c r="R12">
        <v>19.138379477057875</v>
      </c>
      <c r="S12">
        <v>11.766016714606742</v>
      </c>
      <c r="T12">
        <v>1.4219122348993287</v>
      </c>
      <c r="U12">
        <v>60.619428741079588</v>
      </c>
      <c r="V12">
        <v>8.8284880438028868</v>
      </c>
      <c r="W12">
        <v>19.674551775100401</v>
      </c>
      <c r="X12">
        <v>62.766998607180419</v>
      </c>
      <c r="Y12">
        <v>0</v>
      </c>
      <c r="Z12">
        <v>0</v>
      </c>
      <c r="AA12">
        <v>5.9312327860759497</v>
      </c>
      <c r="AB12">
        <v>20.89008940755512</v>
      </c>
      <c r="AC12">
        <v>9.9764218211117832</v>
      </c>
      <c r="AD12">
        <v>0</v>
      </c>
      <c r="AE12">
        <v>16.964341541352283</v>
      </c>
      <c r="AF12">
        <v>13.261790625283286</v>
      </c>
      <c r="AG12">
        <v>32.693548327188182</v>
      </c>
      <c r="AH12">
        <v>10.529124970562364</v>
      </c>
      <c r="AI12">
        <v>0</v>
      </c>
      <c r="AJ12">
        <v>0</v>
      </c>
      <c r="AK12">
        <v>14.384494124349885</v>
      </c>
      <c r="AL12">
        <v>55.252911481583467</v>
      </c>
      <c r="AM12">
        <v>8.0804368819093728</v>
      </c>
      <c r="AN12">
        <v>4.1841889442435207E-2</v>
      </c>
      <c r="AO12">
        <v>0</v>
      </c>
      <c r="AP12">
        <v>0.27165143587406793</v>
      </c>
      <c r="AQ12">
        <v>15.252000549296644</v>
      </c>
      <c r="AR12">
        <v>14.984573935688399</v>
      </c>
      <c r="AS12">
        <v>14.422024638734221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2.4278377118644068</v>
      </c>
      <c r="AZ12">
        <v>0</v>
      </c>
      <c r="BA12">
        <v>0.42868684615384622</v>
      </c>
      <c r="BB12">
        <v>2.4620493655705995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1063.3878389461281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405.59654711845417</v>
      </c>
      <c r="L13">
        <v>17.529955391814987</v>
      </c>
      <c r="M13">
        <v>63.917902294676196</v>
      </c>
      <c r="N13">
        <v>52.961660539172435</v>
      </c>
      <c r="O13">
        <v>35.733950433711186</v>
      </c>
      <c r="P13">
        <v>31.383104633156108</v>
      </c>
      <c r="Q13">
        <v>4.8231069578754582</v>
      </c>
      <c r="R13">
        <v>19.138379477057875</v>
      </c>
      <c r="S13">
        <v>11.766016714606742</v>
      </c>
      <c r="T13">
        <v>1.4219122348993287</v>
      </c>
      <c r="U13">
        <v>60.619428741079588</v>
      </c>
      <c r="V13">
        <v>8.8284880438028868</v>
      </c>
      <c r="W13">
        <v>19.674551775100401</v>
      </c>
      <c r="X13">
        <v>62.766998607180419</v>
      </c>
      <c r="Y13">
        <v>0</v>
      </c>
      <c r="Z13">
        <v>0</v>
      </c>
      <c r="AA13">
        <v>5.9312327860759497</v>
      </c>
      <c r="AB13">
        <v>20.89008940755512</v>
      </c>
      <c r="AC13">
        <v>9.9764218211117832</v>
      </c>
      <c r="AD13">
        <v>0</v>
      </c>
      <c r="AE13">
        <v>16.964341541352283</v>
      </c>
      <c r="AF13">
        <v>13.261790625283286</v>
      </c>
      <c r="AG13">
        <v>32.693548327188182</v>
      </c>
      <c r="AH13">
        <v>10.529124970562364</v>
      </c>
      <c r="AI13">
        <v>0</v>
      </c>
      <c r="AJ13">
        <v>0</v>
      </c>
      <c r="AK13">
        <v>14.384494124349885</v>
      </c>
      <c r="AL13">
        <v>55.252911481583467</v>
      </c>
      <c r="AM13">
        <v>8.0804368819093728</v>
      </c>
      <c r="AN13">
        <v>4.1841889442435207E-2</v>
      </c>
      <c r="AO13">
        <v>0</v>
      </c>
      <c r="AP13">
        <v>0.27165143587406793</v>
      </c>
      <c r="AQ13">
        <v>15.252000549296644</v>
      </c>
      <c r="AR13">
        <v>14.984573935688399</v>
      </c>
      <c r="AS13">
        <v>13.735261306388763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2.4278377118644068</v>
      </c>
      <c r="AZ13">
        <v>0</v>
      </c>
      <c r="BA13">
        <v>0.42868684615384622</v>
      </c>
      <c r="BB13">
        <v>2.4620493655705995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1033.7302979698391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386.281401673505</v>
      </c>
      <c r="L14">
        <v>17.529955391814987</v>
      </c>
      <c r="M14">
        <v>63.917902294676196</v>
      </c>
      <c r="N14">
        <v>52.961660539172435</v>
      </c>
      <c r="O14">
        <v>35.733950433711186</v>
      </c>
      <c r="P14">
        <v>31.383104633156108</v>
      </c>
      <c r="Q14">
        <v>4.8231069578754582</v>
      </c>
      <c r="R14">
        <v>19.138379477057875</v>
      </c>
      <c r="S14">
        <v>11.766016714606742</v>
      </c>
      <c r="T14">
        <v>1.4219122348993287</v>
      </c>
      <c r="U14">
        <v>60.619428741079588</v>
      </c>
      <c r="V14">
        <v>8.8284880438028868</v>
      </c>
      <c r="W14">
        <v>19.674551775100401</v>
      </c>
      <c r="X14">
        <v>62.766998607180419</v>
      </c>
      <c r="Y14">
        <v>0</v>
      </c>
      <c r="Z14">
        <v>0</v>
      </c>
      <c r="AA14">
        <v>5.9312327860759497</v>
      </c>
      <c r="AB14">
        <v>20.89008940755512</v>
      </c>
      <c r="AC14">
        <v>9.9764218211117832</v>
      </c>
      <c r="AD14">
        <v>0</v>
      </c>
      <c r="AE14">
        <v>16.964341541352283</v>
      </c>
      <c r="AF14">
        <v>13.261790625283286</v>
      </c>
      <c r="AG14">
        <v>32.693548327188182</v>
      </c>
      <c r="AH14">
        <v>10.529124970562364</v>
      </c>
      <c r="AI14">
        <v>0</v>
      </c>
      <c r="AJ14">
        <v>0</v>
      </c>
      <c r="AK14">
        <v>14.384494124349885</v>
      </c>
      <c r="AL14">
        <v>55.252911481583467</v>
      </c>
      <c r="AM14">
        <v>8.0804368819093728</v>
      </c>
      <c r="AN14">
        <v>4.1841889442435207E-2</v>
      </c>
      <c r="AO14">
        <v>0</v>
      </c>
      <c r="AP14">
        <v>0.27165143587406793</v>
      </c>
      <c r="AQ14">
        <v>22.878000176196068</v>
      </c>
      <c r="AR14">
        <v>14.984573935688399</v>
      </c>
      <c r="AS14">
        <v>13.735261306388763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2.4278377118644068</v>
      </c>
      <c r="AZ14">
        <v>0</v>
      </c>
      <c r="BA14">
        <v>0.42868684615384622</v>
      </c>
      <c r="BB14">
        <v>2.4620493655705995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1022.0411521517892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374.69267139278935</v>
      </c>
      <c r="L15">
        <v>17.529972428264017</v>
      </c>
      <c r="M15">
        <v>63.917902294676196</v>
      </c>
      <c r="N15">
        <v>52.961660539172435</v>
      </c>
      <c r="O15">
        <v>35.733950433711186</v>
      </c>
      <c r="P15">
        <v>31.383104633156108</v>
      </c>
      <c r="Q15">
        <v>4.8231069578754582</v>
      </c>
      <c r="R15">
        <v>19.138379477057875</v>
      </c>
      <c r="S15">
        <v>11.766016714606742</v>
      </c>
      <c r="T15">
        <v>1.4219122348993287</v>
      </c>
      <c r="U15">
        <v>60.619428741079588</v>
      </c>
      <c r="V15">
        <v>8.8284880438028868</v>
      </c>
      <c r="W15">
        <v>19.674551775100401</v>
      </c>
      <c r="X15">
        <v>62.766998607180419</v>
      </c>
      <c r="Y15">
        <v>0</v>
      </c>
      <c r="Z15">
        <v>0</v>
      </c>
      <c r="AA15">
        <v>5.9312327860759497</v>
      </c>
      <c r="AB15">
        <v>20.89008940755512</v>
      </c>
      <c r="AC15">
        <v>9.9764218211117832</v>
      </c>
      <c r="AD15">
        <v>0</v>
      </c>
      <c r="AE15">
        <v>16.964341541352283</v>
      </c>
      <c r="AF15">
        <v>13.261790625283286</v>
      </c>
      <c r="AG15">
        <v>32.693548327188182</v>
      </c>
      <c r="AH15">
        <v>10.529124970562364</v>
      </c>
      <c r="AI15">
        <v>0</v>
      </c>
      <c r="AJ15">
        <v>0</v>
      </c>
      <c r="AK15">
        <v>14.384494124349885</v>
      </c>
      <c r="AL15">
        <v>55.252911481583467</v>
      </c>
      <c r="AM15">
        <v>8.0804368819093728</v>
      </c>
      <c r="AN15">
        <v>4.1841889442435207E-2</v>
      </c>
      <c r="AO15">
        <v>0</v>
      </c>
      <c r="AP15">
        <v>0.27165143587406793</v>
      </c>
      <c r="AQ15">
        <v>22.878000176196068</v>
      </c>
      <c r="AR15">
        <v>16.857645567844195</v>
      </c>
      <c r="AS15">
        <v>13.735261306388763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2.4278377118644068</v>
      </c>
      <c r="AZ15">
        <v>0</v>
      </c>
      <c r="BA15">
        <v>0.42868684615384622</v>
      </c>
      <c r="BB15">
        <v>2.4620493655705995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1012.3255105396782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365.03709480987419</v>
      </c>
      <c r="L16">
        <v>17.529972428264017</v>
      </c>
      <c r="M16">
        <v>63.917902294676196</v>
      </c>
      <c r="N16">
        <v>52.961660539172435</v>
      </c>
      <c r="O16">
        <v>35.733950433711186</v>
      </c>
      <c r="P16">
        <v>31.383104633156108</v>
      </c>
      <c r="Q16">
        <v>4.8231069578754582</v>
      </c>
      <c r="R16">
        <v>19.138379477057875</v>
      </c>
      <c r="S16">
        <v>11.766016714606742</v>
      </c>
      <c r="T16">
        <v>1.4219122348993287</v>
      </c>
      <c r="U16">
        <v>60.619428741079588</v>
      </c>
      <c r="V16">
        <v>8.8284880438028868</v>
      </c>
      <c r="W16">
        <v>19.674551775100401</v>
      </c>
      <c r="X16">
        <v>62.766998607180419</v>
      </c>
      <c r="Y16">
        <v>0</v>
      </c>
      <c r="Z16">
        <v>0</v>
      </c>
      <c r="AA16">
        <v>5.9312327860759497</v>
      </c>
      <c r="AB16">
        <v>20.89008940755512</v>
      </c>
      <c r="AC16">
        <v>9.9764218211117832</v>
      </c>
      <c r="AD16">
        <v>0</v>
      </c>
      <c r="AE16">
        <v>16.964341541352283</v>
      </c>
      <c r="AF16">
        <v>13.261790625283286</v>
      </c>
      <c r="AG16">
        <v>32.693548327188182</v>
      </c>
      <c r="AH16">
        <v>10.529124970562364</v>
      </c>
      <c r="AI16">
        <v>0</v>
      </c>
      <c r="AJ16">
        <v>0</v>
      </c>
      <c r="AK16">
        <v>14.384494124349885</v>
      </c>
      <c r="AL16">
        <v>55.252911481583467</v>
      </c>
      <c r="AM16">
        <v>8.0804368819093728</v>
      </c>
      <c r="AN16">
        <v>4.1841889442435207E-2</v>
      </c>
      <c r="AO16">
        <v>0</v>
      </c>
      <c r="AP16">
        <v>0.27165143587406793</v>
      </c>
      <c r="AQ16">
        <v>22.878000176196068</v>
      </c>
      <c r="AR16">
        <v>16.857645567844195</v>
      </c>
      <c r="AS16">
        <v>13.735261306388763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2.4278377118644068</v>
      </c>
      <c r="AZ16">
        <v>0</v>
      </c>
      <c r="BA16">
        <v>0.42868684615384622</v>
      </c>
      <c r="BB16">
        <v>2.4620493655705995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1002.6699339567631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367.93274114893887</v>
      </c>
      <c r="L17">
        <v>17.529972428264017</v>
      </c>
      <c r="M17">
        <v>63.917902294676196</v>
      </c>
      <c r="N17">
        <v>52.961660539172435</v>
      </c>
      <c r="O17">
        <v>35.733950433711186</v>
      </c>
      <c r="P17">
        <v>31.383104633156108</v>
      </c>
      <c r="Q17">
        <v>4.8231069578754582</v>
      </c>
      <c r="R17">
        <v>19.138379477057875</v>
      </c>
      <c r="S17">
        <v>11.766016714606742</v>
      </c>
      <c r="T17">
        <v>1.4219122348993287</v>
      </c>
      <c r="U17">
        <v>60.619428741079588</v>
      </c>
      <c r="V17">
        <v>8.8284880438028868</v>
      </c>
      <c r="W17">
        <v>19.674551775100401</v>
      </c>
      <c r="X17">
        <v>62.766998607180419</v>
      </c>
      <c r="Y17">
        <v>0</v>
      </c>
      <c r="Z17">
        <v>0</v>
      </c>
      <c r="AA17">
        <v>5.9312327860759497</v>
      </c>
      <c r="AB17">
        <v>13.9267265690525</v>
      </c>
      <c r="AC17">
        <v>9.9764218211117832</v>
      </c>
      <c r="AD17">
        <v>0</v>
      </c>
      <c r="AE17">
        <v>16.964341541352283</v>
      </c>
      <c r="AF17">
        <v>13.261790625283286</v>
      </c>
      <c r="AG17">
        <v>32.693548327188182</v>
      </c>
      <c r="AH17">
        <v>10.529124970562364</v>
      </c>
      <c r="AI17">
        <v>0</v>
      </c>
      <c r="AJ17">
        <v>0</v>
      </c>
      <c r="AK17">
        <v>14.384494124349885</v>
      </c>
      <c r="AL17">
        <v>55.252911481583467</v>
      </c>
      <c r="AM17">
        <v>8.0804368819093728</v>
      </c>
      <c r="AN17">
        <v>4.1841889442435207E-2</v>
      </c>
      <c r="AO17">
        <v>0</v>
      </c>
      <c r="AP17">
        <v>0.27165143587406793</v>
      </c>
      <c r="AQ17">
        <v>22.878000176196068</v>
      </c>
      <c r="AR17">
        <v>14.984573935688399</v>
      </c>
      <c r="AS17">
        <v>13.735261306388763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2.4278377118644068</v>
      </c>
      <c r="AZ17">
        <v>0</v>
      </c>
      <c r="BA17">
        <v>0.42868684615384622</v>
      </c>
      <c r="BB17">
        <v>2.4620493655705995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996.72914582516933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365.03709480987419</v>
      </c>
      <c r="L18">
        <v>17.529972428264017</v>
      </c>
      <c r="M18">
        <v>63.917902294676196</v>
      </c>
      <c r="N18">
        <v>52.961660539172435</v>
      </c>
      <c r="O18">
        <v>35.733950433711186</v>
      </c>
      <c r="P18">
        <v>31.383104633156108</v>
      </c>
      <c r="Q18">
        <v>4.8231069578754582</v>
      </c>
      <c r="R18">
        <v>19.138379477057875</v>
      </c>
      <c r="S18">
        <v>11.766016714606742</v>
      </c>
      <c r="T18">
        <v>1.4219122348993287</v>
      </c>
      <c r="U18">
        <v>60.619428741079588</v>
      </c>
      <c r="V18">
        <v>8.8284880438028868</v>
      </c>
      <c r="W18">
        <v>19.674551775100401</v>
      </c>
      <c r="X18">
        <v>62.766998607180419</v>
      </c>
      <c r="Y18">
        <v>0</v>
      </c>
      <c r="Z18">
        <v>0</v>
      </c>
      <c r="AA18">
        <v>5.9312327860759497</v>
      </c>
      <c r="AB18">
        <v>13.9267265690525</v>
      </c>
      <c r="AC18">
        <v>9.9764218211117832</v>
      </c>
      <c r="AD18">
        <v>0</v>
      </c>
      <c r="AE18">
        <v>16.964341541352283</v>
      </c>
      <c r="AF18">
        <v>13.261790625283286</v>
      </c>
      <c r="AG18">
        <v>32.693548327188182</v>
      </c>
      <c r="AH18">
        <v>10.529124970562364</v>
      </c>
      <c r="AI18">
        <v>0</v>
      </c>
      <c r="AJ18">
        <v>0</v>
      </c>
      <c r="AK18">
        <v>14.384494124349885</v>
      </c>
      <c r="AL18">
        <v>55.252911481583467</v>
      </c>
      <c r="AM18">
        <v>8.0804368819093728</v>
      </c>
      <c r="AN18">
        <v>4.1841889442435207E-2</v>
      </c>
      <c r="AO18">
        <v>0</v>
      </c>
      <c r="AP18">
        <v>0.27165143587406793</v>
      </c>
      <c r="AQ18">
        <v>22.878000176196068</v>
      </c>
      <c r="AR18">
        <v>14.984573935688399</v>
      </c>
      <c r="AS18">
        <v>13.735261306388763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2.4278377118644068</v>
      </c>
      <c r="AZ18">
        <v>0</v>
      </c>
      <c r="BA18">
        <v>0.42868684615384622</v>
      </c>
      <c r="BB18">
        <v>2.4620493655705995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993.83349948610464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367.93096161168859</v>
      </c>
      <c r="L19">
        <v>17.529972428264017</v>
      </c>
      <c r="M19">
        <v>63.917902294676196</v>
      </c>
      <c r="N19">
        <v>52.961660539172435</v>
      </c>
      <c r="O19">
        <v>35.733950433711186</v>
      </c>
      <c r="P19">
        <v>31.383104633156108</v>
      </c>
      <c r="Q19">
        <v>4.8231069578754582</v>
      </c>
      <c r="R19">
        <v>19.138379477057875</v>
      </c>
      <c r="S19">
        <v>11.766016714606742</v>
      </c>
      <c r="T19">
        <v>1.4219122348993287</v>
      </c>
      <c r="U19">
        <v>60.619428741079588</v>
      </c>
      <c r="V19">
        <v>8.8284880438028868</v>
      </c>
      <c r="W19">
        <v>19.674551775100401</v>
      </c>
      <c r="X19">
        <v>62.766998607180419</v>
      </c>
      <c r="Y19">
        <v>0</v>
      </c>
      <c r="Z19">
        <v>0</v>
      </c>
      <c r="AA19">
        <v>5.9312327860759497</v>
      </c>
      <c r="AB19">
        <v>13.9267265690525</v>
      </c>
      <c r="AC19">
        <v>9.9764218211117832</v>
      </c>
      <c r="AD19">
        <v>0</v>
      </c>
      <c r="AE19">
        <v>16.964341541352283</v>
      </c>
      <c r="AF19">
        <v>13.261790625283286</v>
      </c>
      <c r="AG19">
        <v>32.693548327188182</v>
      </c>
      <c r="AH19">
        <v>10.529124970562364</v>
      </c>
      <c r="AI19">
        <v>0</v>
      </c>
      <c r="AJ19">
        <v>0</v>
      </c>
      <c r="AK19">
        <v>14.384494124349885</v>
      </c>
      <c r="AL19">
        <v>55.252911481583467</v>
      </c>
      <c r="AM19">
        <v>8.0804368819093728</v>
      </c>
      <c r="AN19">
        <v>4.1841889442435207E-2</v>
      </c>
      <c r="AO19">
        <v>0</v>
      </c>
      <c r="AP19">
        <v>0.27165143587406793</v>
      </c>
      <c r="AQ19">
        <v>22.878000176196068</v>
      </c>
      <c r="AR19">
        <v>14.984573935688399</v>
      </c>
      <c r="AS19">
        <v>13.735261306388763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2.4278377118644068</v>
      </c>
      <c r="AZ19">
        <v>0</v>
      </c>
      <c r="BA19">
        <v>0.42868684615384622</v>
      </c>
      <c r="BB19">
        <v>2.4620493655705995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996.72736628791904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333.84151344133682</v>
      </c>
      <c r="L20">
        <v>17.529972428264017</v>
      </c>
      <c r="M20">
        <v>63.917902294676196</v>
      </c>
      <c r="N20">
        <v>52.961660539172435</v>
      </c>
      <c r="O20">
        <v>35.733950433711186</v>
      </c>
      <c r="P20">
        <v>31.383104633156108</v>
      </c>
      <c r="Q20">
        <v>4.8231069578754582</v>
      </c>
      <c r="R20">
        <v>19.138379477057875</v>
      </c>
      <c r="S20">
        <v>11.766016714606742</v>
      </c>
      <c r="T20">
        <v>1.4219122348993287</v>
      </c>
      <c r="U20">
        <v>60.619428741079588</v>
      </c>
      <c r="V20">
        <v>8.8284880438028868</v>
      </c>
      <c r="W20">
        <v>19.674551775100401</v>
      </c>
      <c r="X20">
        <v>62.766998607180419</v>
      </c>
      <c r="Y20">
        <v>0</v>
      </c>
      <c r="Z20">
        <v>0</v>
      </c>
      <c r="AA20">
        <v>5.9312327860759497</v>
      </c>
      <c r="AB20">
        <v>13.9267265690525</v>
      </c>
      <c r="AC20">
        <v>9.9764218211117832</v>
      </c>
      <c r="AD20">
        <v>0</v>
      </c>
      <c r="AE20">
        <v>16.964341541352283</v>
      </c>
      <c r="AF20">
        <v>13.261790625283286</v>
      </c>
      <c r="AG20">
        <v>32.693548327188182</v>
      </c>
      <c r="AH20">
        <v>10.529124970562364</v>
      </c>
      <c r="AI20">
        <v>0</v>
      </c>
      <c r="AJ20">
        <v>0</v>
      </c>
      <c r="AK20">
        <v>14.384494124349885</v>
      </c>
      <c r="AL20">
        <v>55.252911481583467</v>
      </c>
      <c r="AM20">
        <v>8.0804368819093728</v>
      </c>
      <c r="AN20">
        <v>4.1841889442435207E-2</v>
      </c>
      <c r="AO20">
        <v>0</v>
      </c>
      <c r="AP20">
        <v>0.27165143587406793</v>
      </c>
      <c r="AQ20">
        <v>22.878000176196068</v>
      </c>
      <c r="AR20">
        <v>14.984573935688399</v>
      </c>
      <c r="AS20">
        <v>13.735261306388763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2.4278377118644068</v>
      </c>
      <c r="AZ20">
        <v>0</v>
      </c>
      <c r="BA20">
        <v>0.42868684615384622</v>
      </c>
      <c r="BB20">
        <v>2.4620493655705995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962.63791811756732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290.76230896533406</v>
      </c>
      <c r="L21">
        <v>17.529972428264017</v>
      </c>
      <c r="M21">
        <v>63.917902294676196</v>
      </c>
      <c r="N21">
        <v>52.961660539172435</v>
      </c>
      <c r="O21">
        <v>35.733950433711186</v>
      </c>
      <c r="P21">
        <v>31.383104633156108</v>
      </c>
      <c r="Q21">
        <v>4.8231069578754582</v>
      </c>
      <c r="R21">
        <v>19.138379477057875</v>
      </c>
      <c r="S21">
        <v>11.766016714606742</v>
      </c>
      <c r="T21">
        <v>1.4219122348993287</v>
      </c>
      <c r="U21">
        <v>60.619428741079588</v>
      </c>
      <c r="V21">
        <v>8.8284880438028868</v>
      </c>
      <c r="W21">
        <v>19.674551775100401</v>
      </c>
      <c r="X21">
        <v>62.766998607180419</v>
      </c>
      <c r="Y21">
        <v>0</v>
      </c>
      <c r="Z21">
        <v>0</v>
      </c>
      <c r="AA21">
        <v>5.9312327860759497</v>
      </c>
      <c r="AB21">
        <v>13.9267265690525</v>
      </c>
      <c r="AC21">
        <v>9.9764218211117832</v>
      </c>
      <c r="AD21">
        <v>0</v>
      </c>
      <c r="AE21">
        <v>16.964341541352283</v>
      </c>
      <c r="AF21">
        <v>13.261790625283286</v>
      </c>
      <c r="AG21">
        <v>32.693548327188182</v>
      </c>
      <c r="AH21">
        <v>10.529124970562364</v>
      </c>
      <c r="AI21">
        <v>0</v>
      </c>
      <c r="AJ21">
        <v>0</v>
      </c>
      <c r="AK21">
        <v>14.384494124349885</v>
      </c>
      <c r="AL21">
        <v>55.252911481583467</v>
      </c>
      <c r="AM21">
        <v>8.0804368819093728</v>
      </c>
      <c r="AN21">
        <v>4.1841889442435207E-2</v>
      </c>
      <c r="AO21">
        <v>0</v>
      </c>
      <c r="AP21">
        <v>0.27165143587406793</v>
      </c>
      <c r="AQ21">
        <v>22.878000176196068</v>
      </c>
      <c r="AR21">
        <v>16.857645567844195</v>
      </c>
      <c r="AS21">
        <v>13.735261306388763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2.4278377118644068</v>
      </c>
      <c r="AZ21">
        <v>0</v>
      </c>
      <c r="BA21">
        <v>0.42868684615384622</v>
      </c>
      <c r="BB21">
        <v>2.4620493655705995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921.43178527372027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290.76230896533406</v>
      </c>
      <c r="L22">
        <v>17.529972428264017</v>
      </c>
      <c r="M22">
        <v>63.917902294676196</v>
      </c>
      <c r="N22">
        <v>52.961660539172435</v>
      </c>
      <c r="O22">
        <v>35.733950433711186</v>
      </c>
      <c r="P22">
        <v>31.383104633156108</v>
      </c>
      <c r="Q22">
        <v>4.8231069578754582</v>
      </c>
      <c r="R22">
        <v>19.138379477057875</v>
      </c>
      <c r="S22">
        <v>11.766016714606742</v>
      </c>
      <c r="T22">
        <v>1.4219122348993287</v>
      </c>
      <c r="U22">
        <v>60.619428741079588</v>
      </c>
      <c r="V22">
        <v>8.8284880438028868</v>
      </c>
      <c r="W22">
        <v>19.674551775100401</v>
      </c>
      <c r="X22">
        <v>62.766998607180419</v>
      </c>
      <c r="Y22">
        <v>0</v>
      </c>
      <c r="Z22">
        <v>0</v>
      </c>
      <c r="AA22">
        <v>5.9312327860759497</v>
      </c>
      <c r="AB22">
        <v>13.9267265690525</v>
      </c>
      <c r="AC22">
        <v>9.9764218211117832</v>
      </c>
      <c r="AD22">
        <v>0</v>
      </c>
      <c r="AE22">
        <v>16.964341541352283</v>
      </c>
      <c r="AF22">
        <v>13.261790625283286</v>
      </c>
      <c r="AG22">
        <v>32.693548327188182</v>
      </c>
      <c r="AH22">
        <v>10.529124970562364</v>
      </c>
      <c r="AI22">
        <v>0</v>
      </c>
      <c r="AJ22">
        <v>0</v>
      </c>
      <c r="AK22">
        <v>14.384494124349885</v>
      </c>
      <c r="AL22">
        <v>55.252911481583467</v>
      </c>
      <c r="AM22">
        <v>8.0804368819093728</v>
      </c>
      <c r="AN22">
        <v>4.1841889442435207E-2</v>
      </c>
      <c r="AO22">
        <v>0</v>
      </c>
      <c r="AP22">
        <v>0.27165143587406793</v>
      </c>
      <c r="AQ22">
        <v>22.878000176196068</v>
      </c>
      <c r="AR22">
        <v>16.857645567844195</v>
      </c>
      <c r="AS22">
        <v>13.735261306388763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2.4278377118644068</v>
      </c>
      <c r="AZ22">
        <v>0</v>
      </c>
      <c r="BA22">
        <v>0.42868684615384622</v>
      </c>
      <c r="BB22">
        <v>2.4620493655705995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921.43178527372027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290.76230896533406</v>
      </c>
      <c r="L23">
        <v>17.530029966840587</v>
      </c>
      <c r="M23">
        <v>63.917902294676196</v>
      </c>
      <c r="N23">
        <v>52.961660539172435</v>
      </c>
      <c r="O23">
        <v>35.733950433711186</v>
      </c>
      <c r="P23">
        <v>31.383104633156108</v>
      </c>
      <c r="Q23">
        <v>4.8213480867959371</v>
      </c>
      <c r="R23">
        <v>19.138379477057875</v>
      </c>
      <c r="S23">
        <v>11.764720980198019</v>
      </c>
      <c r="T23">
        <v>1.4219122348993287</v>
      </c>
      <c r="U23">
        <v>60.619428741079588</v>
      </c>
      <c r="V23">
        <v>8.8289429492284714</v>
      </c>
      <c r="W23">
        <v>19.674551775100401</v>
      </c>
      <c r="X23">
        <v>62.766998607180419</v>
      </c>
      <c r="Y23">
        <v>0</v>
      </c>
      <c r="Z23">
        <v>0</v>
      </c>
      <c r="AA23">
        <v>5.9312327860759497</v>
      </c>
      <c r="AB23">
        <v>13.9267265690525</v>
      </c>
      <c r="AC23">
        <v>9.9764218211117832</v>
      </c>
      <c r="AD23">
        <v>0</v>
      </c>
      <c r="AE23">
        <v>16.964341541352283</v>
      </c>
      <c r="AF23">
        <v>13.261790625283286</v>
      </c>
      <c r="AG23">
        <v>32.693548327188182</v>
      </c>
      <c r="AH23">
        <v>10.529124970562364</v>
      </c>
      <c r="AI23">
        <v>0</v>
      </c>
      <c r="AJ23">
        <v>0</v>
      </c>
      <c r="AK23">
        <v>14.384494124349885</v>
      </c>
      <c r="AL23">
        <v>55.252911481583467</v>
      </c>
      <c r="AM23">
        <v>8.0804368819093728</v>
      </c>
      <c r="AN23">
        <v>4.1841889442435207E-2</v>
      </c>
      <c r="AO23">
        <v>0</v>
      </c>
      <c r="AP23">
        <v>0.16299103719966859</v>
      </c>
      <c r="AQ23">
        <v>22.878000176196068</v>
      </c>
      <c r="AR23">
        <v>14.984573935688399</v>
      </c>
      <c r="AS23">
        <v>13.735261306388763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2.4278377118644068</v>
      </c>
      <c r="AZ23">
        <v>0</v>
      </c>
      <c r="BA23">
        <v>0.42868684615384622</v>
      </c>
      <c r="BB23">
        <v>2.4620493655705995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919.44751108140395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290.76230896533406</v>
      </c>
      <c r="L24">
        <v>17.529975481834395</v>
      </c>
      <c r="M24">
        <v>63.917902294676196</v>
      </c>
      <c r="N24">
        <v>52.961660539172435</v>
      </c>
      <c r="O24">
        <v>35.733950433711186</v>
      </c>
      <c r="P24">
        <v>31.383104633156108</v>
      </c>
      <c r="Q24">
        <v>4.8213480867959371</v>
      </c>
      <c r="R24">
        <v>19.141433979343219</v>
      </c>
      <c r="S24">
        <v>11.764720980198019</v>
      </c>
      <c r="T24">
        <v>1.4219122348993287</v>
      </c>
      <c r="U24">
        <v>60.619428741079588</v>
      </c>
      <c r="V24">
        <v>11.30864606520657</v>
      </c>
      <c r="W24">
        <v>19.674551775100401</v>
      </c>
      <c r="X24">
        <v>62.766998607180419</v>
      </c>
      <c r="Y24">
        <v>0</v>
      </c>
      <c r="Z24">
        <v>0</v>
      </c>
      <c r="AA24">
        <v>5.9312327860759497</v>
      </c>
      <c r="AB24">
        <v>13.9267265690525</v>
      </c>
      <c r="AC24">
        <v>9.9764218211117832</v>
      </c>
      <c r="AD24">
        <v>0</v>
      </c>
      <c r="AE24">
        <v>16.964341541352283</v>
      </c>
      <c r="AF24">
        <v>13.261790625283286</v>
      </c>
      <c r="AG24">
        <v>32.693548327188182</v>
      </c>
      <c r="AH24">
        <v>10.529124970562364</v>
      </c>
      <c r="AI24">
        <v>1.6403760941502283</v>
      </c>
      <c r="AJ24">
        <v>0</v>
      </c>
      <c r="AK24">
        <v>14.384494124349885</v>
      </c>
      <c r="AL24">
        <v>55.252911481583467</v>
      </c>
      <c r="AM24">
        <v>8.0804368819093728</v>
      </c>
      <c r="AN24">
        <v>4.1841889442435207E-2</v>
      </c>
      <c r="AO24">
        <v>0</v>
      </c>
      <c r="AP24">
        <v>0.16299103719966859</v>
      </c>
      <c r="AQ24">
        <v>22.878000176196068</v>
      </c>
      <c r="AR24">
        <v>14.984573935688399</v>
      </c>
      <c r="AS24">
        <v>13.735261306388763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2.4278377118644068</v>
      </c>
      <c r="AZ24">
        <v>0</v>
      </c>
      <c r="BA24">
        <v>0.42868684615384622</v>
      </c>
      <c r="BB24">
        <v>2.4620493655705995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923.57059030881146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290.61230777416336</v>
      </c>
      <c r="L25">
        <v>17.529880185449496</v>
      </c>
      <c r="M25">
        <v>63.917902294676196</v>
      </c>
      <c r="N25">
        <v>52.961660539172435</v>
      </c>
      <c r="O25">
        <v>35.733950433711186</v>
      </c>
      <c r="P25">
        <v>31.383104633156108</v>
      </c>
      <c r="Q25">
        <v>4.8213480867959371</v>
      </c>
      <c r="R25">
        <v>19.138379477057875</v>
      </c>
      <c r="S25">
        <v>11.36756287863513</v>
      </c>
      <c r="T25">
        <v>1.4219122348993287</v>
      </c>
      <c r="U25">
        <v>60.619428741079588</v>
      </c>
      <c r="V25">
        <v>8.8289429492284714</v>
      </c>
      <c r="W25">
        <v>19.674551775100401</v>
      </c>
      <c r="X25">
        <v>62.766998607180419</v>
      </c>
      <c r="Y25">
        <v>0</v>
      </c>
      <c r="Z25">
        <v>0</v>
      </c>
      <c r="AA25">
        <v>5.9312327860759497</v>
      </c>
      <c r="AB25">
        <v>13.9267265690525</v>
      </c>
      <c r="AC25">
        <v>14.97972823027907</v>
      </c>
      <c r="AD25">
        <v>4.6680336416890036</v>
      </c>
      <c r="AE25">
        <v>16.964341541352283</v>
      </c>
      <c r="AF25">
        <v>13.261790625283286</v>
      </c>
      <c r="AG25">
        <v>32.693548327188182</v>
      </c>
      <c r="AH25">
        <v>10.529124970562364</v>
      </c>
      <c r="AI25">
        <v>1.6403760941502283</v>
      </c>
      <c r="AJ25">
        <v>0</v>
      </c>
      <c r="AK25">
        <v>14.384494124349885</v>
      </c>
      <c r="AL25">
        <v>55.252911481583467</v>
      </c>
      <c r="AM25">
        <v>8.0804368819093728</v>
      </c>
      <c r="AN25">
        <v>4.1841889442435207E-2</v>
      </c>
      <c r="AO25">
        <v>0</v>
      </c>
      <c r="AP25">
        <v>0.16299103719966859</v>
      </c>
      <c r="AQ25">
        <v>22.878000176196068</v>
      </c>
      <c r="AR25">
        <v>14.984573935688399</v>
      </c>
      <c r="AS25">
        <v>13.735261306388763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2.4278377118644068</v>
      </c>
      <c r="AZ25">
        <v>0</v>
      </c>
      <c r="BA25">
        <v>0.42868684615384622</v>
      </c>
      <c r="BB25">
        <v>2.4620493655705995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930.21191815228588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290.61230777416336</v>
      </c>
      <c r="L26">
        <v>17.529880185449496</v>
      </c>
      <c r="M26">
        <v>63.917902294676196</v>
      </c>
      <c r="N26">
        <v>52.961660539172435</v>
      </c>
      <c r="O26">
        <v>35.733950433711186</v>
      </c>
      <c r="P26">
        <v>31.383104633156108</v>
      </c>
      <c r="Q26">
        <v>4.8213480867959371</v>
      </c>
      <c r="R26">
        <v>19.138379477057875</v>
      </c>
      <c r="S26">
        <v>11.766016714606742</v>
      </c>
      <c r="T26">
        <v>1.4219122348993287</v>
      </c>
      <c r="U26">
        <v>60.619428741079588</v>
      </c>
      <c r="V26">
        <v>8.8289429492284714</v>
      </c>
      <c r="W26">
        <v>19.674551775100401</v>
      </c>
      <c r="X26">
        <v>62.766998607180419</v>
      </c>
      <c r="Y26">
        <v>0</v>
      </c>
      <c r="Z26">
        <v>0</v>
      </c>
      <c r="AA26">
        <v>11.895975230379749</v>
      </c>
      <c r="AB26">
        <v>13.9267265690525</v>
      </c>
      <c r="AC26">
        <v>14.97972823027907</v>
      </c>
      <c r="AD26">
        <v>4.6680336416890036</v>
      </c>
      <c r="AE26">
        <v>16.964341541352283</v>
      </c>
      <c r="AF26">
        <v>13.261790625283286</v>
      </c>
      <c r="AG26">
        <v>32.693548327188182</v>
      </c>
      <c r="AH26">
        <v>10.529124970562364</v>
      </c>
      <c r="AI26">
        <v>1.6403760941502283</v>
      </c>
      <c r="AJ26">
        <v>0</v>
      </c>
      <c r="AK26">
        <v>14.384494124349885</v>
      </c>
      <c r="AL26">
        <v>55.252911481583467</v>
      </c>
      <c r="AM26">
        <v>8.0804368819093728</v>
      </c>
      <c r="AN26">
        <v>4.1841889442435207E-2</v>
      </c>
      <c r="AO26">
        <v>0</v>
      </c>
      <c r="AP26">
        <v>0.16299103719966859</v>
      </c>
      <c r="AQ26">
        <v>22.878000176196068</v>
      </c>
      <c r="AR26">
        <v>14.984573935688399</v>
      </c>
      <c r="AS26">
        <v>13.735261306388763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2.4278377118644068</v>
      </c>
      <c r="AZ26">
        <v>0</v>
      </c>
      <c r="BA26">
        <v>0.42868684615384622</v>
      </c>
      <c r="BB26">
        <v>2.4620493655705995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936.57511443256135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290.61230777416336</v>
      </c>
      <c r="L27">
        <v>94.559886215780494</v>
      </c>
      <c r="M27">
        <v>63.917902294676196</v>
      </c>
      <c r="N27">
        <v>52.961660539172435</v>
      </c>
      <c r="O27">
        <v>35.733950433711186</v>
      </c>
      <c r="P27">
        <v>31.383104633156108</v>
      </c>
      <c r="Q27">
        <v>47.920029834347858</v>
      </c>
      <c r="R27">
        <v>19.138379477057875</v>
      </c>
      <c r="S27">
        <v>31.080042751460855</v>
      </c>
      <c r="T27">
        <v>1.4219122348993287</v>
      </c>
      <c r="U27">
        <v>60.619428741079588</v>
      </c>
      <c r="V27">
        <v>8.8289429492284714</v>
      </c>
      <c r="W27">
        <v>19.674551775100401</v>
      </c>
      <c r="X27">
        <v>63.042063623489987</v>
      </c>
      <c r="Y27">
        <v>0</v>
      </c>
      <c r="Z27">
        <v>0</v>
      </c>
      <c r="AA27">
        <v>11.895975230379749</v>
      </c>
      <c r="AB27">
        <v>20.89008940755512</v>
      </c>
      <c r="AC27">
        <v>14.97972823027907</v>
      </c>
      <c r="AD27">
        <v>4.6680336416890036</v>
      </c>
      <c r="AE27">
        <v>16.964341541352283</v>
      </c>
      <c r="AF27">
        <v>13.261790625283286</v>
      </c>
      <c r="AG27">
        <v>32.693548327188182</v>
      </c>
      <c r="AH27">
        <v>10.529124970562364</v>
      </c>
      <c r="AI27">
        <v>1.6403760941502283</v>
      </c>
      <c r="AJ27">
        <v>0</v>
      </c>
      <c r="AK27">
        <v>14.384494124349885</v>
      </c>
      <c r="AL27">
        <v>55.252911481583467</v>
      </c>
      <c r="AM27">
        <v>8.0804368819093728</v>
      </c>
      <c r="AN27">
        <v>4.1841889442435207E-2</v>
      </c>
      <c r="AO27">
        <v>0</v>
      </c>
      <c r="AP27">
        <v>0.16299103719966859</v>
      </c>
      <c r="AQ27">
        <v>22.878000176196068</v>
      </c>
      <c r="AR27">
        <v>16.857645567844195</v>
      </c>
      <c r="AS27">
        <v>13.735261306388763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2.4278377118644068</v>
      </c>
      <c r="AZ27">
        <v>0</v>
      </c>
      <c r="BA27">
        <v>0.41871738461538466</v>
      </c>
      <c r="BB27">
        <v>2.4620493655705995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1085.1193582727278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290.61230777416336</v>
      </c>
      <c r="L28">
        <v>98.919415001034267</v>
      </c>
      <c r="M28">
        <v>63.917902294676196</v>
      </c>
      <c r="N28">
        <v>52.961660539172435</v>
      </c>
      <c r="O28">
        <v>35.733950433711186</v>
      </c>
      <c r="P28">
        <v>31.383104633156108</v>
      </c>
      <c r="Q28">
        <v>53.150034063568413</v>
      </c>
      <c r="R28">
        <v>19.138379477057875</v>
      </c>
      <c r="S28">
        <v>31.080042751460855</v>
      </c>
      <c r="T28">
        <v>1.4219122348993287</v>
      </c>
      <c r="U28">
        <v>60.619428741079588</v>
      </c>
      <c r="V28">
        <v>8.8289429492284714</v>
      </c>
      <c r="W28">
        <v>19.674551775100401</v>
      </c>
      <c r="X28">
        <v>63.042466840025149</v>
      </c>
      <c r="Y28">
        <v>0</v>
      </c>
      <c r="Z28">
        <v>0</v>
      </c>
      <c r="AA28">
        <v>11.895975230379749</v>
      </c>
      <c r="AB28">
        <v>20.89008940755512</v>
      </c>
      <c r="AC28">
        <v>14.97972823027907</v>
      </c>
      <c r="AD28">
        <v>4.6680336416890036</v>
      </c>
      <c r="AE28">
        <v>16.964341541352283</v>
      </c>
      <c r="AF28">
        <v>13.261790625283286</v>
      </c>
      <c r="AG28">
        <v>32.693548327188182</v>
      </c>
      <c r="AH28">
        <v>10.529124970562364</v>
      </c>
      <c r="AI28">
        <v>2.6246017506403656</v>
      </c>
      <c r="AJ28">
        <v>0</v>
      </c>
      <c r="AK28">
        <v>14.384494124349885</v>
      </c>
      <c r="AL28">
        <v>55.252911481583467</v>
      </c>
      <c r="AM28">
        <v>8.0804368819093728</v>
      </c>
      <c r="AN28">
        <v>4.1841889442435207E-2</v>
      </c>
      <c r="AO28">
        <v>0</v>
      </c>
      <c r="AP28">
        <v>0.16299103719966859</v>
      </c>
      <c r="AQ28">
        <v>22.878000176196068</v>
      </c>
      <c r="AR28">
        <v>16.857645567844195</v>
      </c>
      <c r="AS28">
        <v>13.735261306388763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2.4278377118644068</v>
      </c>
      <c r="AZ28">
        <v>0</v>
      </c>
      <c r="BA28">
        <v>0.41871738461538466</v>
      </c>
      <c r="BB28">
        <v>2.4620493655705995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1095.6935201602275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285.58226783023827</v>
      </c>
      <c r="L29">
        <v>118.23805969669735</v>
      </c>
      <c r="M29">
        <v>63.917902294676196</v>
      </c>
      <c r="N29">
        <v>52.961660539172435</v>
      </c>
      <c r="O29">
        <v>35.733950433711186</v>
      </c>
      <c r="P29">
        <v>31.383104633156108</v>
      </c>
      <c r="Q29">
        <v>53.150034063568413</v>
      </c>
      <c r="R29">
        <v>19.360302902500571</v>
      </c>
      <c r="S29">
        <v>31.080042751460855</v>
      </c>
      <c r="T29">
        <v>1.4219122348993287</v>
      </c>
      <c r="U29">
        <v>60.619428741079588</v>
      </c>
      <c r="V29">
        <v>8.8289429492284714</v>
      </c>
      <c r="W29">
        <v>19.674551775100401</v>
      </c>
      <c r="X29">
        <v>63.042466840025149</v>
      </c>
      <c r="Y29">
        <v>0</v>
      </c>
      <c r="Z29">
        <v>0</v>
      </c>
      <c r="AA29">
        <v>11.895975230379749</v>
      </c>
      <c r="AB29">
        <v>20.89008940755512</v>
      </c>
      <c r="AC29">
        <v>14.97972823027907</v>
      </c>
      <c r="AD29">
        <v>4.6680336416890036</v>
      </c>
      <c r="AE29">
        <v>16.964341541352283</v>
      </c>
      <c r="AF29">
        <v>13.261790625283286</v>
      </c>
      <c r="AG29">
        <v>32.693548327188182</v>
      </c>
      <c r="AH29">
        <v>10.529124970562364</v>
      </c>
      <c r="AI29">
        <v>16.855191181447513</v>
      </c>
      <c r="AJ29">
        <v>0</v>
      </c>
      <c r="AK29">
        <v>14.384494124349885</v>
      </c>
      <c r="AL29">
        <v>55.252911481583467</v>
      </c>
      <c r="AM29">
        <v>8.0804368819093728</v>
      </c>
      <c r="AN29">
        <v>4.1841889442435207E-2</v>
      </c>
      <c r="AO29">
        <v>0</v>
      </c>
      <c r="AP29">
        <v>0.16299103719966859</v>
      </c>
      <c r="AQ29">
        <v>22.878000176196068</v>
      </c>
      <c r="AR29">
        <v>14.984573935688399</v>
      </c>
      <c r="AS29">
        <v>13.735261306388763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2.4278377118644068</v>
      </c>
      <c r="AZ29">
        <v>0</v>
      </c>
      <c r="BA29">
        <v>0.41871738461538466</v>
      </c>
      <c r="BB29">
        <v>2.4620493655705995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1122.5615661360594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285.58226783023827</v>
      </c>
      <c r="L30">
        <v>118.23805969669735</v>
      </c>
      <c r="M30">
        <v>63.917902294676196</v>
      </c>
      <c r="N30">
        <v>52.961660539172435</v>
      </c>
      <c r="O30">
        <v>35.733950433711186</v>
      </c>
      <c r="P30">
        <v>31.383104633156108</v>
      </c>
      <c r="Q30">
        <v>53.150034063568413</v>
      </c>
      <c r="R30">
        <v>19.360492993805916</v>
      </c>
      <c r="S30">
        <v>31.080042751460855</v>
      </c>
      <c r="T30">
        <v>1.4219122348993287</v>
      </c>
      <c r="U30">
        <v>60.619428741079588</v>
      </c>
      <c r="V30">
        <v>8.8289429492284714</v>
      </c>
      <c r="W30">
        <v>19.674551775100401</v>
      </c>
      <c r="X30">
        <v>63.042466840025149</v>
      </c>
      <c r="Y30">
        <v>0</v>
      </c>
      <c r="Z30">
        <v>0</v>
      </c>
      <c r="AA30">
        <v>11.895975230379749</v>
      </c>
      <c r="AB30">
        <v>20.89008940755512</v>
      </c>
      <c r="AC30">
        <v>14.97972823027907</v>
      </c>
      <c r="AD30">
        <v>4.6680336416890036</v>
      </c>
      <c r="AE30">
        <v>16.964341541352283</v>
      </c>
      <c r="AF30">
        <v>13.261790625283286</v>
      </c>
      <c r="AG30">
        <v>32.693548327188182</v>
      </c>
      <c r="AH30">
        <v>10.529124970562364</v>
      </c>
      <c r="AI30">
        <v>16.855191181447513</v>
      </c>
      <c r="AJ30">
        <v>0</v>
      </c>
      <c r="AK30">
        <v>14.384494124349885</v>
      </c>
      <c r="AL30">
        <v>55.252911481583467</v>
      </c>
      <c r="AM30">
        <v>8.0804368819093728</v>
      </c>
      <c r="AN30">
        <v>4.1841889442435207E-2</v>
      </c>
      <c r="AO30">
        <v>0</v>
      </c>
      <c r="AP30">
        <v>0.16299103719966859</v>
      </c>
      <c r="AQ30">
        <v>15.252000549296644</v>
      </c>
      <c r="AR30">
        <v>14.984573935688399</v>
      </c>
      <c r="AS30">
        <v>13.735261306388763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2.4278377118644068</v>
      </c>
      <c r="AZ30">
        <v>0</v>
      </c>
      <c r="BA30">
        <v>0.41871738461538466</v>
      </c>
      <c r="BB30">
        <v>2.4620493655705995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1114.9357566004651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285.73226902140908</v>
      </c>
      <c r="L31">
        <v>120.56</v>
      </c>
      <c r="M31">
        <v>63.917902294676196</v>
      </c>
      <c r="N31">
        <v>52.961660539172435</v>
      </c>
      <c r="O31">
        <v>35.733950433711186</v>
      </c>
      <c r="P31">
        <v>31.383104633156108</v>
      </c>
      <c r="Q31">
        <v>6.2483068389752967</v>
      </c>
      <c r="R31">
        <v>24.077961222965186</v>
      </c>
      <c r="S31">
        <v>14.83</v>
      </c>
      <c r="T31">
        <v>1.4219122348993287</v>
      </c>
      <c r="U31">
        <v>60.619428741079588</v>
      </c>
      <c r="V31">
        <v>11.30864606520657</v>
      </c>
      <c r="W31">
        <v>19.674551775100401</v>
      </c>
      <c r="X31">
        <v>63.042466840025149</v>
      </c>
      <c r="Y31">
        <v>0</v>
      </c>
      <c r="Z31">
        <v>0</v>
      </c>
      <c r="AA31">
        <v>11.895975230379749</v>
      </c>
      <c r="AB31">
        <v>20.89008940755512</v>
      </c>
      <c r="AC31">
        <v>14.97972823027907</v>
      </c>
      <c r="AD31">
        <v>4.6680336416890036</v>
      </c>
      <c r="AE31">
        <v>16.964341541352283</v>
      </c>
      <c r="AF31">
        <v>13.261790625283286</v>
      </c>
      <c r="AG31">
        <v>32.693548327188182</v>
      </c>
      <c r="AH31">
        <v>10.529124970562364</v>
      </c>
      <c r="AI31">
        <v>16.855191181447513</v>
      </c>
      <c r="AJ31">
        <v>0</v>
      </c>
      <c r="AK31">
        <v>14.384494124349885</v>
      </c>
      <c r="AL31">
        <v>55.252911481583467</v>
      </c>
      <c r="AM31">
        <v>8.0804368819093728</v>
      </c>
      <c r="AN31">
        <v>4.1841889442435207E-2</v>
      </c>
      <c r="AO31">
        <v>0</v>
      </c>
      <c r="AP31">
        <v>0.16299103719966859</v>
      </c>
      <c r="AQ31">
        <v>7.5263143098386625</v>
      </c>
      <c r="AR31">
        <v>14.984573935688399</v>
      </c>
      <c r="AS31">
        <v>13.735261306388763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2.4278377118644068</v>
      </c>
      <c r="AZ31">
        <v>0</v>
      </c>
      <c r="BA31">
        <v>0.41871738461538466</v>
      </c>
      <c r="BB31">
        <v>2.4620493655705995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1053.7274132245641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285.73226902140908</v>
      </c>
      <c r="L32">
        <v>122.96</v>
      </c>
      <c r="M32">
        <v>63.917902294676196</v>
      </c>
      <c r="N32">
        <v>52.961660539172435</v>
      </c>
      <c r="O32">
        <v>35.733950433711186</v>
      </c>
      <c r="P32">
        <v>31.383104633156108</v>
      </c>
      <c r="Q32">
        <v>6.2483068389752967</v>
      </c>
      <c r="R32">
        <v>19.138379477057875</v>
      </c>
      <c r="S32">
        <v>14.83</v>
      </c>
      <c r="T32">
        <v>1.4219122348993287</v>
      </c>
      <c r="U32">
        <v>60.619428741079588</v>
      </c>
      <c r="V32">
        <v>8.8289429492284714</v>
      </c>
      <c r="W32">
        <v>19.674551775100401</v>
      </c>
      <c r="X32">
        <v>63.042466840025149</v>
      </c>
      <c r="Y32">
        <v>0</v>
      </c>
      <c r="Z32">
        <v>0</v>
      </c>
      <c r="AA32">
        <v>11.895975230379749</v>
      </c>
      <c r="AB32">
        <v>20.89008940755512</v>
      </c>
      <c r="AC32">
        <v>14.97972823027907</v>
      </c>
      <c r="AD32">
        <v>4.6680336416890036</v>
      </c>
      <c r="AE32">
        <v>16.964341541352283</v>
      </c>
      <c r="AF32">
        <v>5.8941292403262038</v>
      </c>
      <c r="AG32">
        <v>32.693548327188182</v>
      </c>
      <c r="AH32">
        <v>10.529124970562364</v>
      </c>
      <c r="AI32">
        <v>16.855191181447513</v>
      </c>
      <c r="AJ32">
        <v>0</v>
      </c>
      <c r="AK32">
        <v>14.384494124349885</v>
      </c>
      <c r="AL32">
        <v>55.252911481583467</v>
      </c>
      <c r="AM32">
        <v>8.0804368819093728</v>
      </c>
      <c r="AN32">
        <v>4.1841889442435207E-2</v>
      </c>
      <c r="AO32">
        <v>0</v>
      </c>
      <c r="AP32">
        <v>0.16299103719966859</v>
      </c>
      <c r="AQ32">
        <v>0</v>
      </c>
      <c r="AR32">
        <v>14.984573935688399</v>
      </c>
      <c r="AS32">
        <v>13.735261306388763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2.4278377118644068</v>
      </c>
      <c r="AZ32">
        <v>0</v>
      </c>
      <c r="BA32">
        <v>0.41871738461538466</v>
      </c>
      <c r="BB32">
        <v>2.4620493655705995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1033.814152667883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285.73226902140908</v>
      </c>
      <c r="L33">
        <v>104.91980223971647</v>
      </c>
      <c r="M33">
        <v>63.917902294676196</v>
      </c>
      <c r="N33">
        <v>52.961660539172435</v>
      </c>
      <c r="O33">
        <v>35.733950433711186</v>
      </c>
      <c r="P33">
        <v>31.383104633156108</v>
      </c>
      <c r="Q33">
        <v>4.8631327417582426</v>
      </c>
      <c r="R33">
        <v>19.138379477057875</v>
      </c>
      <c r="S33">
        <v>11.766016714606742</v>
      </c>
      <c r="T33">
        <v>1.4219122348993287</v>
      </c>
      <c r="U33">
        <v>60.619428741079588</v>
      </c>
      <c r="V33">
        <v>8.8289429492284714</v>
      </c>
      <c r="W33">
        <v>19.674551775100401</v>
      </c>
      <c r="X33">
        <v>63.042466840025149</v>
      </c>
      <c r="Y33">
        <v>0</v>
      </c>
      <c r="Z33">
        <v>0</v>
      </c>
      <c r="AA33">
        <v>11.895975230379749</v>
      </c>
      <c r="AB33">
        <v>20.89008940755512</v>
      </c>
      <c r="AC33">
        <v>14.97972823027907</v>
      </c>
      <c r="AD33">
        <v>4.6680336416890036</v>
      </c>
      <c r="AE33">
        <v>16.964341541352283</v>
      </c>
      <c r="AF33">
        <v>5.8941292403262038</v>
      </c>
      <c r="AG33">
        <v>32.693548327188182</v>
      </c>
      <c r="AH33">
        <v>10.529124970562364</v>
      </c>
      <c r="AI33">
        <v>16.855191181447513</v>
      </c>
      <c r="AJ33">
        <v>0</v>
      </c>
      <c r="AK33">
        <v>14.384494124349885</v>
      </c>
      <c r="AL33">
        <v>55.252911481583467</v>
      </c>
      <c r="AM33">
        <v>8.0804368819093728</v>
      </c>
      <c r="AN33">
        <v>4.1841889442435207E-2</v>
      </c>
      <c r="AO33">
        <v>0</v>
      </c>
      <c r="AP33">
        <v>0.16299103719966859</v>
      </c>
      <c r="AQ33">
        <v>0</v>
      </c>
      <c r="AR33">
        <v>16.857645567844195</v>
      </c>
      <c r="AS33">
        <v>13.04849841908667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2.4278377118644068</v>
      </c>
      <c r="AZ33">
        <v>0</v>
      </c>
      <c r="BA33">
        <v>0.41871738461538466</v>
      </c>
      <c r="BB33">
        <v>2.4620493655705995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1012.5111062698429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285.73226902140908</v>
      </c>
      <c r="L34">
        <v>104.91980223971647</v>
      </c>
      <c r="M34">
        <v>63.917902294676196</v>
      </c>
      <c r="N34">
        <v>52.961660539172435</v>
      </c>
      <c r="O34">
        <v>35.733950433711186</v>
      </c>
      <c r="P34">
        <v>31.383104633156108</v>
      </c>
      <c r="Q34">
        <v>4.8631327417582426</v>
      </c>
      <c r="R34">
        <v>19.138379477057875</v>
      </c>
      <c r="S34">
        <v>11.766016714606742</v>
      </c>
      <c r="T34">
        <v>1.4219122348993287</v>
      </c>
      <c r="U34">
        <v>60.619428741079588</v>
      </c>
      <c r="V34">
        <v>8.8289429492284714</v>
      </c>
      <c r="W34">
        <v>19.674551775100401</v>
      </c>
      <c r="X34">
        <v>63.042466840025149</v>
      </c>
      <c r="Y34">
        <v>0</v>
      </c>
      <c r="Z34">
        <v>0</v>
      </c>
      <c r="AA34">
        <v>11.895975230379749</v>
      </c>
      <c r="AB34">
        <v>20.89008940755512</v>
      </c>
      <c r="AC34">
        <v>14.97972823027907</v>
      </c>
      <c r="AD34">
        <v>0</v>
      </c>
      <c r="AE34">
        <v>16.964341541352283</v>
      </c>
      <c r="AF34">
        <v>5.8941292403262038</v>
      </c>
      <c r="AG34">
        <v>32.693548327188182</v>
      </c>
      <c r="AH34">
        <v>0.95719321957404102</v>
      </c>
      <c r="AI34">
        <v>16.855191181447513</v>
      </c>
      <c r="AJ34">
        <v>0</v>
      </c>
      <c r="AK34">
        <v>14.384494124349885</v>
      </c>
      <c r="AL34">
        <v>55.252911481583467</v>
      </c>
      <c r="AM34">
        <v>8.0804368819093728</v>
      </c>
      <c r="AN34">
        <v>4.1841889442435207E-2</v>
      </c>
      <c r="AO34">
        <v>0</v>
      </c>
      <c r="AP34">
        <v>0.16299103719966859</v>
      </c>
      <c r="AQ34">
        <v>0</v>
      </c>
      <c r="AR34">
        <v>16.857645567844195</v>
      </c>
      <c r="AS34">
        <v>13.04849841908667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2.4278377118644068</v>
      </c>
      <c r="AZ34">
        <v>0</v>
      </c>
      <c r="BA34">
        <v>3.9660000000000001E-2</v>
      </c>
      <c r="BB34">
        <v>2.4620493655705995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997.89208349255011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301.08789048241221</v>
      </c>
      <c r="L35">
        <v>17.529972428264017</v>
      </c>
      <c r="M35">
        <v>63.917902294676196</v>
      </c>
      <c r="N35">
        <v>52.961660539172435</v>
      </c>
      <c r="O35">
        <v>35.733950433711186</v>
      </c>
      <c r="P35">
        <v>31.383104633156108</v>
      </c>
      <c r="Q35">
        <v>6.2483068389752967</v>
      </c>
      <c r="R35">
        <v>24.077961222965186</v>
      </c>
      <c r="S35">
        <v>14.83</v>
      </c>
      <c r="T35">
        <v>1.4219122348993287</v>
      </c>
      <c r="U35">
        <v>60.619428741079588</v>
      </c>
      <c r="V35">
        <v>8.8289429492284714</v>
      </c>
      <c r="W35">
        <v>19.674551775100401</v>
      </c>
      <c r="X35">
        <v>63.042466840025149</v>
      </c>
      <c r="Y35">
        <v>0</v>
      </c>
      <c r="Z35">
        <v>0</v>
      </c>
      <c r="AA35">
        <v>11.895975230379749</v>
      </c>
      <c r="AB35">
        <v>20.89008940755512</v>
      </c>
      <c r="AC35">
        <v>14.97972823027907</v>
      </c>
      <c r="AD35">
        <v>0</v>
      </c>
      <c r="AE35">
        <v>16.964341541352283</v>
      </c>
      <c r="AF35">
        <v>5.8941292403262038</v>
      </c>
      <c r="AG35">
        <v>32.693548327188182</v>
      </c>
      <c r="AH35">
        <v>0</v>
      </c>
      <c r="AI35">
        <v>2.6246017506403656</v>
      </c>
      <c r="AJ35">
        <v>0</v>
      </c>
      <c r="AK35">
        <v>14.384494124349885</v>
      </c>
      <c r="AL35">
        <v>55.252911481583467</v>
      </c>
      <c r="AM35">
        <v>8.0804368819093728</v>
      </c>
      <c r="AN35">
        <v>4.1841889442435207E-2</v>
      </c>
      <c r="AO35">
        <v>0</v>
      </c>
      <c r="AP35">
        <v>0</v>
      </c>
      <c r="AQ35">
        <v>0</v>
      </c>
      <c r="AR35">
        <v>14.984573935688399</v>
      </c>
      <c r="AS35">
        <v>13.04849841908667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2.4278377118644068</v>
      </c>
      <c r="AZ35">
        <v>0</v>
      </c>
      <c r="BA35">
        <v>0</v>
      </c>
      <c r="BB35">
        <v>2.4620493655705995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917.98310895088184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301.08789048241221</v>
      </c>
      <c r="L36">
        <v>17.529972428264017</v>
      </c>
      <c r="M36">
        <v>63.917902294676196</v>
      </c>
      <c r="N36">
        <v>52.961660539172435</v>
      </c>
      <c r="O36">
        <v>35.733950433711186</v>
      </c>
      <c r="P36">
        <v>31.383104633156108</v>
      </c>
      <c r="Q36">
        <v>6.1483339295516926</v>
      </c>
      <c r="R36">
        <v>28.847557362231957</v>
      </c>
      <c r="S36">
        <v>17.68</v>
      </c>
      <c r="T36">
        <v>1.4219122348993287</v>
      </c>
      <c r="U36">
        <v>60.619428741079588</v>
      </c>
      <c r="V36">
        <v>8.8289429492284714</v>
      </c>
      <c r="W36">
        <v>19.674551775100401</v>
      </c>
      <c r="X36">
        <v>63.042466840025149</v>
      </c>
      <c r="Y36">
        <v>0</v>
      </c>
      <c r="Z36">
        <v>0</v>
      </c>
      <c r="AA36">
        <v>11.895975230379749</v>
      </c>
      <c r="AB36">
        <v>20.89008940755512</v>
      </c>
      <c r="AC36">
        <v>14.97972823027907</v>
      </c>
      <c r="AD36">
        <v>0</v>
      </c>
      <c r="AE36">
        <v>16.964341541352283</v>
      </c>
      <c r="AF36">
        <v>5.8941292403262038</v>
      </c>
      <c r="AG36">
        <v>32.693548327188182</v>
      </c>
      <c r="AH36">
        <v>0</v>
      </c>
      <c r="AI36">
        <v>1.6403760941502283</v>
      </c>
      <c r="AJ36">
        <v>0</v>
      </c>
      <c r="AK36">
        <v>14.384494124349885</v>
      </c>
      <c r="AL36">
        <v>55.252911481583467</v>
      </c>
      <c r="AM36">
        <v>8.0804368819093728</v>
      </c>
      <c r="AN36">
        <v>4.1841889442435207E-2</v>
      </c>
      <c r="AO36">
        <v>0</v>
      </c>
      <c r="AP36">
        <v>0</v>
      </c>
      <c r="AQ36">
        <v>0</v>
      </c>
      <c r="AR36">
        <v>14.984573935688399</v>
      </c>
      <c r="AS36">
        <v>13.04849841908667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2.4278377118644068</v>
      </c>
      <c r="AZ36">
        <v>0</v>
      </c>
      <c r="BA36">
        <v>0</v>
      </c>
      <c r="BB36">
        <v>2.4620493655705995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924.51850652423479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283.39801442331401</v>
      </c>
      <c r="L37">
        <v>17.529972428264017</v>
      </c>
      <c r="M37">
        <v>63.917902294676196</v>
      </c>
      <c r="N37">
        <v>52.961660539172435</v>
      </c>
      <c r="O37">
        <v>35.733950433711186</v>
      </c>
      <c r="P37">
        <v>31.383104633156108</v>
      </c>
      <c r="Q37">
        <v>6.1483339295516926</v>
      </c>
      <c r="R37">
        <v>28.847557362231957</v>
      </c>
      <c r="S37">
        <v>17.68</v>
      </c>
      <c r="T37">
        <v>1.4219122348993287</v>
      </c>
      <c r="U37">
        <v>60.619428741079588</v>
      </c>
      <c r="V37">
        <v>8.8289429492284714</v>
      </c>
      <c r="W37">
        <v>19.674551775100401</v>
      </c>
      <c r="X37">
        <v>63.042466840025149</v>
      </c>
      <c r="Y37">
        <v>0</v>
      </c>
      <c r="Z37">
        <v>0</v>
      </c>
      <c r="AA37">
        <v>11.895975230379749</v>
      </c>
      <c r="AB37">
        <v>20.89008940755512</v>
      </c>
      <c r="AC37">
        <v>14.97972823027907</v>
      </c>
      <c r="AD37">
        <v>0</v>
      </c>
      <c r="AE37">
        <v>16.964341541352283</v>
      </c>
      <c r="AF37">
        <v>5.8941292403262038</v>
      </c>
      <c r="AG37">
        <v>32.693548327188182</v>
      </c>
      <c r="AH37">
        <v>0</v>
      </c>
      <c r="AI37">
        <v>0</v>
      </c>
      <c r="AJ37">
        <v>0</v>
      </c>
      <c r="AK37">
        <v>14.384494124349885</v>
      </c>
      <c r="AL37">
        <v>55.252911481583467</v>
      </c>
      <c r="AM37">
        <v>8.0804368819093728</v>
      </c>
      <c r="AN37">
        <v>4.1841889442435207E-2</v>
      </c>
      <c r="AO37">
        <v>0</v>
      </c>
      <c r="AP37">
        <v>0</v>
      </c>
      <c r="AQ37">
        <v>0</v>
      </c>
      <c r="AR37">
        <v>14.984573935688399</v>
      </c>
      <c r="AS37">
        <v>13.04849841908667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2.4278377118644068</v>
      </c>
      <c r="AZ37">
        <v>0</v>
      </c>
      <c r="BA37">
        <v>0</v>
      </c>
      <c r="BB37">
        <v>2.4620493655705995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905.18825437098633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283.39801442331401</v>
      </c>
      <c r="L38">
        <v>17.529972428264017</v>
      </c>
      <c r="M38">
        <v>63.917902294676196</v>
      </c>
      <c r="N38">
        <v>52.961660539172435</v>
      </c>
      <c r="O38">
        <v>35.733950433711186</v>
      </c>
      <c r="P38">
        <v>31.383104633156108</v>
      </c>
      <c r="Q38">
        <v>6.1483339295516926</v>
      </c>
      <c r="R38">
        <v>28.847557362231957</v>
      </c>
      <c r="S38">
        <v>17.68</v>
      </c>
      <c r="T38">
        <v>1.4219122348993287</v>
      </c>
      <c r="U38">
        <v>60.619428741079588</v>
      </c>
      <c r="V38">
        <v>8.8289429492284714</v>
      </c>
      <c r="W38">
        <v>19.674551775100401</v>
      </c>
      <c r="X38">
        <v>63.042466840025149</v>
      </c>
      <c r="Y38">
        <v>0</v>
      </c>
      <c r="Z38">
        <v>0</v>
      </c>
      <c r="AA38">
        <v>11.895975230379749</v>
      </c>
      <c r="AB38">
        <v>20.89008940755512</v>
      </c>
      <c r="AC38">
        <v>14.97972823027907</v>
      </c>
      <c r="AD38">
        <v>0</v>
      </c>
      <c r="AE38">
        <v>16.964341541352283</v>
      </c>
      <c r="AF38">
        <v>5.8941292403262038</v>
      </c>
      <c r="AG38">
        <v>32.693548327188182</v>
      </c>
      <c r="AH38">
        <v>0</v>
      </c>
      <c r="AI38">
        <v>0</v>
      </c>
      <c r="AJ38">
        <v>0</v>
      </c>
      <c r="AK38">
        <v>14.384494124349885</v>
      </c>
      <c r="AL38">
        <v>55.252911481583467</v>
      </c>
      <c r="AM38">
        <v>8.0804368819093728</v>
      </c>
      <c r="AN38">
        <v>4.1841889442435207E-2</v>
      </c>
      <c r="AO38">
        <v>0</v>
      </c>
      <c r="AP38">
        <v>0</v>
      </c>
      <c r="AQ38">
        <v>0</v>
      </c>
      <c r="AR38">
        <v>14.984573935688399</v>
      </c>
      <c r="AS38">
        <v>13.04849841908667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2.4278377118644068</v>
      </c>
      <c r="AZ38">
        <v>0</v>
      </c>
      <c r="BA38">
        <v>0</v>
      </c>
      <c r="BB38">
        <v>2.4620493655705995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905.18825437098633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283.39801442331401</v>
      </c>
      <c r="L39">
        <v>17.529972428264017</v>
      </c>
      <c r="M39">
        <v>63.917902294676196</v>
      </c>
      <c r="N39">
        <v>52.961660539172435</v>
      </c>
      <c r="O39">
        <v>35.733950433711186</v>
      </c>
      <c r="P39">
        <v>31.383104633156108</v>
      </c>
      <c r="Q39">
        <v>6.1483339295516926</v>
      </c>
      <c r="R39">
        <v>28.847557362231957</v>
      </c>
      <c r="S39">
        <v>17.68</v>
      </c>
      <c r="T39">
        <v>1.4219122348993287</v>
      </c>
      <c r="U39">
        <v>60.619428741079588</v>
      </c>
      <c r="V39">
        <v>8.8289429492284714</v>
      </c>
      <c r="W39">
        <v>19.674551775100401</v>
      </c>
      <c r="X39">
        <v>63.042466840025149</v>
      </c>
      <c r="Y39">
        <v>0</v>
      </c>
      <c r="Z39">
        <v>0</v>
      </c>
      <c r="AA39">
        <v>11.895975230379749</v>
      </c>
      <c r="AB39">
        <v>20.89008940755512</v>
      </c>
      <c r="AC39">
        <v>14.97972823027907</v>
      </c>
      <c r="AD39">
        <v>0</v>
      </c>
      <c r="AE39">
        <v>16.964341541352283</v>
      </c>
      <c r="AF39">
        <v>5.8941292403262038</v>
      </c>
      <c r="AG39">
        <v>32.693548327188182</v>
      </c>
      <c r="AH39">
        <v>0</v>
      </c>
      <c r="AI39">
        <v>0</v>
      </c>
      <c r="AJ39">
        <v>0</v>
      </c>
      <c r="AK39">
        <v>14.384494124349885</v>
      </c>
      <c r="AL39">
        <v>55.252911481583467</v>
      </c>
      <c r="AM39">
        <v>8.0804368819093728</v>
      </c>
      <c r="AN39">
        <v>4.1841889442435207E-2</v>
      </c>
      <c r="AO39">
        <v>0</v>
      </c>
      <c r="AP39">
        <v>2.8251743182270088</v>
      </c>
      <c r="AQ39">
        <v>0</v>
      </c>
      <c r="AR39">
        <v>16.857645567844195</v>
      </c>
      <c r="AS39">
        <v>13.04849841908667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2.4278377118644068</v>
      </c>
      <c r="AZ39">
        <v>0</v>
      </c>
      <c r="BA39">
        <v>0</v>
      </c>
      <c r="BB39">
        <v>2.4620493655705995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909.88650032136911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283.39801442331401</v>
      </c>
      <c r="L40">
        <v>17.529972428264017</v>
      </c>
      <c r="M40">
        <v>63.917902294676196</v>
      </c>
      <c r="N40">
        <v>52.961660539172435</v>
      </c>
      <c r="O40">
        <v>35.733950433711186</v>
      </c>
      <c r="P40">
        <v>31.383104633156108</v>
      </c>
      <c r="Q40">
        <v>6.1483339295516926</v>
      </c>
      <c r="R40">
        <v>28.847557362231957</v>
      </c>
      <c r="S40">
        <v>17.68</v>
      </c>
      <c r="T40">
        <v>1.4219122348993287</v>
      </c>
      <c r="U40">
        <v>60.619428741079588</v>
      </c>
      <c r="V40">
        <v>8.8289429492284714</v>
      </c>
      <c r="W40">
        <v>19.674551775100401</v>
      </c>
      <c r="X40">
        <v>63.042466840025149</v>
      </c>
      <c r="Y40">
        <v>0</v>
      </c>
      <c r="Z40">
        <v>0</v>
      </c>
      <c r="AA40">
        <v>11.895975230379749</v>
      </c>
      <c r="AB40">
        <v>20.89008940755512</v>
      </c>
      <c r="AC40">
        <v>14.97972823027907</v>
      </c>
      <c r="AD40">
        <v>0</v>
      </c>
      <c r="AE40">
        <v>16.964341541352283</v>
      </c>
      <c r="AF40">
        <v>5.8941292403262038</v>
      </c>
      <c r="AG40">
        <v>32.693548327188182</v>
      </c>
      <c r="AH40">
        <v>0</v>
      </c>
      <c r="AI40">
        <v>0</v>
      </c>
      <c r="AJ40">
        <v>0</v>
      </c>
      <c r="AK40">
        <v>14.384494124349885</v>
      </c>
      <c r="AL40">
        <v>55.252911481583467</v>
      </c>
      <c r="AM40">
        <v>8.0804368819093728</v>
      </c>
      <c r="AN40">
        <v>4.1841889442435207E-2</v>
      </c>
      <c r="AO40">
        <v>0</v>
      </c>
      <c r="AP40">
        <v>2.8251743182270088</v>
      </c>
      <c r="AQ40">
        <v>0</v>
      </c>
      <c r="AR40">
        <v>16.857645567844195</v>
      </c>
      <c r="AS40">
        <v>13.735261306388763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2.4278377118644068</v>
      </c>
      <c r="AZ40">
        <v>0</v>
      </c>
      <c r="BA40">
        <v>0</v>
      </c>
      <c r="BB40">
        <v>2.4620493655705995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910.57326320867128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283.39801442331401</v>
      </c>
      <c r="L41">
        <v>9.6598649191022119</v>
      </c>
      <c r="M41">
        <v>63.917902294676196</v>
      </c>
      <c r="N41">
        <v>52.961660539172435</v>
      </c>
      <c r="O41">
        <v>35.733950433711186</v>
      </c>
      <c r="P41">
        <v>31.383104633156108</v>
      </c>
      <c r="Q41">
        <v>2.7048596650124077</v>
      </c>
      <c r="R41">
        <v>23.042735371138775</v>
      </c>
      <c r="S41">
        <v>14.08</v>
      </c>
      <c r="T41">
        <v>1.4219122348993287</v>
      </c>
      <c r="U41">
        <v>60.619428741079588</v>
      </c>
      <c r="V41">
        <v>8.8289429492284714</v>
      </c>
      <c r="W41">
        <v>19.674551775100401</v>
      </c>
      <c r="X41">
        <v>63.042466840025149</v>
      </c>
      <c r="Y41">
        <v>0</v>
      </c>
      <c r="Z41">
        <v>0</v>
      </c>
      <c r="AA41">
        <v>11.895975230379749</v>
      </c>
      <c r="AB41">
        <v>20.89008940755512</v>
      </c>
      <c r="AC41">
        <v>9.9764218211117832</v>
      </c>
      <c r="AD41">
        <v>0</v>
      </c>
      <c r="AE41">
        <v>16.964341541352283</v>
      </c>
      <c r="AF41">
        <v>5.8941292403262038</v>
      </c>
      <c r="AG41">
        <v>32.693548327188182</v>
      </c>
      <c r="AH41">
        <v>0</v>
      </c>
      <c r="AI41">
        <v>0</v>
      </c>
      <c r="AJ41">
        <v>0</v>
      </c>
      <c r="AK41">
        <v>14.384494124349885</v>
      </c>
      <c r="AL41">
        <v>55.252911481583467</v>
      </c>
      <c r="AM41">
        <v>8.0804368819093728</v>
      </c>
      <c r="AN41">
        <v>4.1841889442435207E-2</v>
      </c>
      <c r="AO41">
        <v>0</v>
      </c>
      <c r="AP41">
        <v>2.8251743182270088</v>
      </c>
      <c r="AQ41">
        <v>0</v>
      </c>
      <c r="AR41">
        <v>14.984573935688399</v>
      </c>
      <c r="AS41">
        <v>13.735261306388763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2.4278377118644068</v>
      </c>
      <c r="AZ41">
        <v>0</v>
      </c>
      <c r="BA41">
        <v>0</v>
      </c>
      <c r="BB41">
        <v>2.4620493655705995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882.97848140255405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283.39801442331401</v>
      </c>
      <c r="L42">
        <v>9.6598649191022119</v>
      </c>
      <c r="M42">
        <v>63.917902294676196</v>
      </c>
      <c r="N42">
        <v>52.961660539172435</v>
      </c>
      <c r="O42">
        <v>35.733950433711186</v>
      </c>
      <c r="P42">
        <v>31.383104633156108</v>
      </c>
      <c r="Q42">
        <v>2.7048596650124077</v>
      </c>
      <c r="R42">
        <v>23.042735371138775</v>
      </c>
      <c r="S42">
        <v>14.08</v>
      </c>
      <c r="T42">
        <v>1.4219122348993287</v>
      </c>
      <c r="U42">
        <v>60.619428741079588</v>
      </c>
      <c r="V42">
        <v>8.8289429492284714</v>
      </c>
      <c r="W42">
        <v>19.674551775100401</v>
      </c>
      <c r="X42">
        <v>63.042466840025149</v>
      </c>
      <c r="Y42">
        <v>0</v>
      </c>
      <c r="Z42">
        <v>0</v>
      </c>
      <c r="AA42">
        <v>11.895975230379749</v>
      </c>
      <c r="AB42">
        <v>20.89008940755512</v>
      </c>
      <c r="AC42">
        <v>9.9764218211117832</v>
      </c>
      <c r="AD42">
        <v>0</v>
      </c>
      <c r="AE42">
        <v>16.964341541352283</v>
      </c>
      <c r="AF42">
        <v>5.8941292403262038</v>
      </c>
      <c r="AG42">
        <v>32.693548327188182</v>
      </c>
      <c r="AH42">
        <v>0</v>
      </c>
      <c r="AI42">
        <v>0</v>
      </c>
      <c r="AJ42">
        <v>0</v>
      </c>
      <c r="AK42">
        <v>14.384494124349885</v>
      </c>
      <c r="AL42">
        <v>55.252911481583467</v>
      </c>
      <c r="AM42">
        <v>8.0804368819093728</v>
      </c>
      <c r="AN42">
        <v>4.1841889442435207E-2</v>
      </c>
      <c r="AO42">
        <v>0</v>
      </c>
      <c r="AP42">
        <v>2.8251743182270088</v>
      </c>
      <c r="AQ42">
        <v>0</v>
      </c>
      <c r="AR42">
        <v>14.984573935688399</v>
      </c>
      <c r="AS42">
        <v>13.735261306388763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2.4278377118644068</v>
      </c>
      <c r="AZ42">
        <v>0</v>
      </c>
      <c r="BA42">
        <v>0</v>
      </c>
      <c r="BB42">
        <v>2.4620493655705995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882.97848140255405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272.32708443470784</v>
      </c>
      <c r="L43">
        <v>9.6598649191022119</v>
      </c>
      <c r="M43">
        <v>63.917902294676196</v>
      </c>
      <c r="N43">
        <v>52.961660539172435</v>
      </c>
      <c r="O43">
        <v>35.733950433711186</v>
      </c>
      <c r="P43">
        <v>31.383104633156108</v>
      </c>
      <c r="Q43">
        <v>2.7048596650124077</v>
      </c>
      <c r="R43">
        <v>19.141865113003092</v>
      </c>
      <c r="S43">
        <v>6.6515786308583458</v>
      </c>
      <c r="T43">
        <v>1.4219122348993287</v>
      </c>
      <c r="U43">
        <v>60.619428741079588</v>
      </c>
      <c r="V43">
        <v>9.1387415066124102</v>
      </c>
      <c r="W43">
        <v>19.678543709380445</v>
      </c>
      <c r="X43">
        <v>62.770500000000006</v>
      </c>
      <c r="Y43">
        <v>0</v>
      </c>
      <c r="Z43">
        <v>0</v>
      </c>
      <c r="AA43">
        <v>11.895975230379749</v>
      </c>
      <c r="AB43">
        <v>20.89008940755512</v>
      </c>
      <c r="AC43">
        <v>9.9764218211117832</v>
      </c>
      <c r="AD43">
        <v>0</v>
      </c>
      <c r="AE43">
        <v>16.964341541352283</v>
      </c>
      <c r="AF43">
        <v>5.8941292403262038</v>
      </c>
      <c r="AG43">
        <v>32.693548327188182</v>
      </c>
      <c r="AH43">
        <v>0</v>
      </c>
      <c r="AI43">
        <v>0</v>
      </c>
      <c r="AJ43">
        <v>0</v>
      </c>
      <c r="AK43">
        <v>14.384494124349885</v>
      </c>
      <c r="AL43">
        <v>58.182990211187601</v>
      </c>
      <c r="AM43">
        <v>8.0804368819093728</v>
      </c>
      <c r="AN43">
        <v>4.1841889442435207E-2</v>
      </c>
      <c r="AO43">
        <v>0</v>
      </c>
      <c r="AP43">
        <v>0</v>
      </c>
      <c r="AQ43">
        <v>0</v>
      </c>
      <c r="AR43">
        <v>14.984573935688399</v>
      </c>
      <c r="AS43">
        <v>13.735261306388763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2.4278377118644068</v>
      </c>
      <c r="AZ43">
        <v>0</v>
      </c>
      <c r="BA43">
        <v>0</v>
      </c>
      <c r="BB43">
        <v>2.4620493655705995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860.72498784968639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272.3313050460406</v>
      </c>
      <c r="L44">
        <v>9.6598649191022119</v>
      </c>
      <c r="M44">
        <v>63.917902294676196</v>
      </c>
      <c r="N44">
        <v>52.961660539172435</v>
      </c>
      <c r="O44">
        <v>35.733950433711186</v>
      </c>
      <c r="P44">
        <v>31.383104633156108</v>
      </c>
      <c r="Q44">
        <v>2.7048596650124077</v>
      </c>
      <c r="R44">
        <v>19.141865113003092</v>
      </c>
      <c r="S44">
        <v>6.5673376607999998</v>
      </c>
      <c r="T44">
        <v>1.4219122348993287</v>
      </c>
      <c r="U44">
        <v>60.619428741079588</v>
      </c>
      <c r="V44">
        <v>8.8208257651006701</v>
      </c>
      <c r="W44">
        <v>19.678543709380445</v>
      </c>
      <c r="X44">
        <v>62.769071449704143</v>
      </c>
      <c r="Y44">
        <v>0</v>
      </c>
      <c r="Z44">
        <v>0</v>
      </c>
      <c r="AA44">
        <v>11.895975230379749</v>
      </c>
      <c r="AB44">
        <v>20.89008940755512</v>
      </c>
      <c r="AC44">
        <v>9.9764218211117832</v>
      </c>
      <c r="AD44">
        <v>0</v>
      </c>
      <c r="AE44">
        <v>16.964341541352283</v>
      </c>
      <c r="AF44">
        <v>5.8941292403262038</v>
      </c>
      <c r="AG44">
        <v>32.693548327188182</v>
      </c>
      <c r="AH44">
        <v>0</v>
      </c>
      <c r="AI44">
        <v>0</v>
      </c>
      <c r="AJ44">
        <v>0</v>
      </c>
      <c r="AK44">
        <v>14.384494124349885</v>
      </c>
      <c r="AL44">
        <v>58.182990211187601</v>
      </c>
      <c r="AM44">
        <v>8.0804368819093728</v>
      </c>
      <c r="AN44">
        <v>4.1841889442435207E-2</v>
      </c>
      <c r="AO44">
        <v>0</v>
      </c>
      <c r="AP44">
        <v>0</v>
      </c>
      <c r="AQ44">
        <v>0</v>
      </c>
      <c r="AR44">
        <v>14.984573935688399</v>
      </c>
      <c r="AS44">
        <v>13.735261306388763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2.4278377118644068</v>
      </c>
      <c r="AZ44">
        <v>0</v>
      </c>
      <c r="BA44">
        <v>0</v>
      </c>
      <c r="BB44">
        <v>2.4620493655705995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860.32562319915337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272.33147903042351</v>
      </c>
      <c r="L45">
        <v>9.6598649191022119</v>
      </c>
      <c r="M45">
        <v>63.917902294676196</v>
      </c>
      <c r="N45">
        <v>52.961660539172435</v>
      </c>
      <c r="O45">
        <v>35.733950433711186</v>
      </c>
      <c r="P45">
        <v>31.383104633156108</v>
      </c>
      <c r="Q45">
        <v>2.7048596650124077</v>
      </c>
      <c r="R45">
        <v>19.141865113003092</v>
      </c>
      <c r="S45">
        <v>6.5673376607999998</v>
      </c>
      <c r="T45">
        <v>1.4219122348993287</v>
      </c>
      <c r="U45">
        <v>60.619428741079588</v>
      </c>
      <c r="V45">
        <v>8.8208257651006701</v>
      </c>
      <c r="W45">
        <v>19.678543709380445</v>
      </c>
      <c r="X45">
        <v>62.76836265117381</v>
      </c>
      <c r="Y45">
        <v>0</v>
      </c>
      <c r="Z45">
        <v>0</v>
      </c>
      <c r="AA45">
        <v>11.895975230379749</v>
      </c>
      <c r="AB45">
        <v>20.89008940755512</v>
      </c>
      <c r="AC45">
        <v>9.9764218211117832</v>
      </c>
      <c r="AD45">
        <v>0</v>
      </c>
      <c r="AE45">
        <v>16.964341541352283</v>
      </c>
      <c r="AF45">
        <v>5.8941292403262038</v>
      </c>
      <c r="AG45">
        <v>32.693548327188182</v>
      </c>
      <c r="AH45">
        <v>0</v>
      </c>
      <c r="AI45">
        <v>0</v>
      </c>
      <c r="AJ45">
        <v>0</v>
      </c>
      <c r="AK45">
        <v>14.384494124349885</v>
      </c>
      <c r="AL45">
        <v>58.182990211187601</v>
      </c>
      <c r="AM45">
        <v>8.0804368819093728</v>
      </c>
      <c r="AN45">
        <v>4.1841889442435207E-2</v>
      </c>
      <c r="AO45">
        <v>0</v>
      </c>
      <c r="AP45">
        <v>0</v>
      </c>
      <c r="AQ45">
        <v>0</v>
      </c>
      <c r="AR45">
        <v>16.857645567844195</v>
      </c>
      <c r="AS45">
        <v>13.735261306388763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2.4278377118644068</v>
      </c>
      <c r="AZ45">
        <v>0</v>
      </c>
      <c r="BA45">
        <v>0</v>
      </c>
      <c r="BB45">
        <v>2.4620493655705995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862.19816001716163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272.33147903042351</v>
      </c>
      <c r="L46">
        <v>9.6598649191022119</v>
      </c>
      <c r="M46">
        <v>63.917902294676196</v>
      </c>
      <c r="N46">
        <v>52.961660539172435</v>
      </c>
      <c r="O46">
        <v>35.733950433711186</v>
      </c>
      <c r="P46">
        <v>31.383104633156108</v>
      </c>
      <c r="Q46">
        <v>2.7048596650124077</v>
      </c>
      <c r="R46">
        <v>19.141865113003092</v>
      </c>
      <c r="S46">
        <v>6.5673376607999998</v>
      </c>
      <c r="T46">
        <v>1.4219122348993287</v>
      </c>
      <c r="U46">
        <v>60.619428741079588</v>
      </c>
      <c r="V46">
        <v>8.8208257651006701</v>
      </c>
      <c r="W46">
        <v>19.678543709380445</v>
      </c>
      <c r="X46">
        <v>62.76836265117381</v>
      </c>
      <c r="Y46">
        <v>0</v>
      </c>
      <c r="Z46">
        <v>0</v>
      </c>
      <c r="AA46">
        <v>11.895975230379749</v>
      </c>
      <c r="AB46">
        <v>20.89008940755512</v>
      </c>
      <c r="AC46">
        <v>9.9764218211117832</v>
      </c>
      <c r="AD46">
        <v>0</v>
      </c>
      <c r="AE46">
        <v>16.964341541352283</v>
      </c>
      <c r="AF46">
        <v>5.8941292403262038</v>
      </c>
      <c r="AG46">
        <v>32.693548327188182</v>
      </c>
      <c r="AH46">
        <v>0</v>
      </c>
      <c r="AI46">
        <v>0</v>
      </c>
      <c r="AJ46">
        <v>0</v>
      </c>
      <c r="AK46">
        <v>14.384494124349885</v>
      </c>
      <c r="AL46">
        <v>58.182990211187601</v>
      </c>
      <c r="AM46">
        <v>8.0804368819093728</v>
      </c>
      <c r="AN46">
        <v>4.1841889442435207E-2</v>
      </c>
      <c r="AO46">
        <v>0</v>
      </c>
      <c r="AP46">
        <v>0</v>
      </c>
      <c r="AQ46">
        <v>0</v>
      </c>
      <c r="AR46">
        <v>16.857645567844195</v>
      </c>
      <c r="AS46">
        <v>13.735261306388763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2.4278377118644068</v>
      </c>
      <c r="AZ46">
        <v>0</v>
      </c>
      <c r="BA46">
        <v>0</v>
      </c>
      <c r="BB46">
        <v>2.4620493655705995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862.19816001716163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272.33147903042351</v>
      </c>
      <c r="L47">
        <v>9.6598649191022119</v>
      </c>
      <c r="M47">
        <v>63.917902294676196</v>
      </c>
      <c r="N47">
        <v>52.961660539172435</v>
      </c>
      <c r="O47">
        <v>35.733950433711186</v>
      </c>
      <c r="P47">
        <v>31.383104633156108</v>
      </c>
      <c r="Q47">
        <v>2.7048596650124077</v>
      </c>
      <c r="R47">
        <v>10.61559968407138</v>
      </c>
      <c r="S47">
        <v>6.5673376607999998</v>
      </c>
      <c r="T47">
        <v>0.96949583003952555</v>
      </c>
      <c r="U47">
        <v>60.619428741079588</v>
      </c>
      <c r="V47">
        <v>8.8208257651006701</v>
      </c>
      <c r="W47">
        <v>19.678543709380445</v>
      </c>
      <c r="X47">
        <v>62.76836265117381</v>
      </c>
      <c r="Y47">
        <v>0</v>
      </c>
      <c r="Z47">
        <v>0</v>
      </c>
      <c r="AA47">
        <v>11.895975230379749</v>
      </c>
      <c r="AB47">
        <v>20.89008940755512</v>
      </c>
      <c r="AC47">
        <v>9.9764218211117832</v>
      </c>
      <c r="AD47">
        <v>0</v>
      </c>
      <c r="AE47">
        <v>16.964341541352283</v>
      </c>
      <c r="AF47">
        <v>5.8941292403262038</v>
      </c>
      <c r="AG47">
        <v>32.693548327188182</v>
      </c>
      <c r="AH47">
        <v>0</v>
      </c>
      <c r="AI47">
        <v>0</v>
      </c>
      <c r="AJ47">
        <v>0</v>
      </c>
      <c r="AK47">
        <v>14.384494124349885</v>
      </c>
      <c r="AL47">
        <v>58.182990211187601</v>
      </c>
      <c r="AM47">
        <v>8.0804368819093728</v>
      </c>
      <c r="AN47">
        <v>4.1841889442435207E-2</v>
      </c>
      <c r="AO47">
        <v>0</v>
      </c>
      <c r="AP47">
        <v>0</v>
      </c>
      <c r="AQ47">
        <v>0</v>
      </c>
      <c r="AR47">
        <v>5.6192153356884038</v>
      </c>
      <c r="AS47">
        <v>13.735261306388763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2.4278377118644068</v>
      </c>
      <c r="AZ47">
        <v>0</v>
      </c>
      <c r="BA47">
        <v>0</v>
      </c>
      <c r="BB47">
        <v>2.4620493655705995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841.98104795121435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272.33147903042351</v>
      </c>
      <c r="L48">
        <v>9.6598649191022119</v>
      </c>
      <c r="M48">
        <v>63.917902294676196</v>
      </c>
      <c r="N48">
        <v>52.961660539172435</v>
      </c>
      <c r="O48">
        <v>35.733950433711186</v>
      </c>
      <c r="P48">
        <v>31.383104633156108</v>
      </c>
      <c r="Q48">
        <v>2.7048596650124077</v>
      </c>
      <c r="R48">
        <v>10.61559968407138</v>
      </c>
      <c r="S48">
        <v>6.5673376607999998</v>
      </c>
      <c r="T48">
        <v>0.96949583003952555</v>
      </c>
      <c r="U48">
        <v>60.619428741079588</v>
      </c>
      <c r="V48">
        <v>8.8208257651006701</v>
      </c>
      <c r="W48">
        <v>19.678543709380445</v>
      </c>
      <c r="X48">
        <v>62.76836265117381</v>
      </c>
      <c r="Y48">
        <v>0</v>
      </c>
      <c r="Z48">
        <v>0</v>
      </c>
      <c r="AA48">
        <v>11.895975230379749</v>
      </c>
      <c r="AB48">
        <v>20.89008940755512</v>
      </c>
      <c r="AC48">
        <v>9.9764218211117832</v>
      </c>
      <c r="AD48">
        <v>0</v>
      </c>
      <c r="AE48">
        <v>16.964341541352283</v>
      </c>
      <c r="AF48">
        <v>5.8941292403262038</v>
      </c>
      <c r="AG48">
        <v>32.693548327188182</v>
      </c>
      <c r="AH48">
        <v>0</v>
      </c>
      <c r="AI48">
        <v>0</v>
      </c>
      <c r="AJ48">
        <v>0</v>
      </c>
      <c r="AK48">
        <v>14.384494124349885</v>
      </c>
      <c r="AL48">
        <v>58.182990211187601</v>
      </c>
      <c r="AM48">
        <v>8.0804368819093728</v>
      </c>
      <c r="AN48">
        <v>4.1841889442435207E-2</v>
      </c>
      <c r="AO48">
        <v>0</v>
      </c>
      <c r="AP48">
        <v>0</v>
      </c>
      <c r="AQ48">
        <v>0</v>
      </c>
      <c r="AR48">
        <v>1.8730716321557963</v>
      </c>
      <c r="AS48">
        <v>13.735261306388763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2.4278377118644068</v>
      </c>
      <c r="AZ48">
        <v>0</v>
      </c>
      <c r="BA48">
        <v>0</v>
      </c>
      <c r="BB48">
        <v>2.4620493655705995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838.2349042476817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272.33147903042351</v>
      </c>
      <c r="L49">
        <v>9.6598649191022119</v>
      </c>
      <c r="M49">
        <v>63.917902294676196</v>
      </c>
      <c r="N49">
        <v>52.961660539172435</v>
      </c>
      <c r="O49">
        <v>35.733950433711186</v>
      </c>
      <c r="P49">
        <v>31.383104633156108</v>
      </c>
      <c r="Q49">
        <v>2.7048596650124077</v>
      </c>
      <c r="R49">
        <v>10.61559968407138</v>
      </c>
      <c r="S49">
        <v>6.5673376607999998</v>
      </c>
      <c r="T49">
        <v>0.96949583003952555</v>
      </c>
      <c r="U49">
        <v>60.619428741079588</v>
      </c>
      <c r="V49">
        <v>8.8208257651006701</v>
      </c>
      <c r="W49">
        <v>19.678543709380445</v>
      </c>
      <c r="X49">
        <v>62.76836265117381</v>
      </c>
      <c r="Y49">
        <v>0</v>
      </c>
      <c r="Z49">
        <v>0</v>
      </c>
      <c r="AA49">
        <v>11.895975230379749</v>
      </c>
      <c r="AB49">
        <v>20.89008940755512</v>
      </c>
      <c r="AC49">
        <v>9.9764218211117832</v>
      </c>
      <c r="AD49">
        <v>0</v>
      </c>
      <c r="AE49">
        <v>16.964341541352283</v>
      </c>
      <c r="AF49">
        <v>5.8941292403262038</v>
      </c>
      <c r="AG49">
        <v>32.693548327188182</v>
      </c>
      <c r="AH49">
        <v>0</v>
      </c>
      <c r="AI49">
        <v>0</v>
      </c>
      <c r="AJ49">
        <v>0</v>
      </c>
      <c r="AK49">
        <v>14.384494124349885</v>
      </c>
      <c r="AL49">
        <v>58.182990211187601</v>
      </c>
      <c r="AM49">
        <v>8.3830438747101521</v>
      </c>
      <c r="AN49">
        <v>4.1841889442435207E-2</v>
      </c>
      <c r="AO49">
        <v>0</v>
      </c>
      <c r="AP49">
        <v>0</v>
      </c>
      <c r="AQ49">
        <v>0</v>
      </c>
      <c r="AR49">
        <v>1.8730716321557963</v>
      </c>
      <c r="AS49">
        <v>13.735261306388763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2.4278377118644068</v>
      </c>
      <c r="AZ49">
        <v>0</v>
      </c>
      <c r="BA49">
        <v>0</v>
      </c>
      <c r="BB49">
        <v>2.4620493655705995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838.53751124048244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272.33147903042351</v>
      </c>
      <c r="L50">
        <v>9.6598649191022119</v>
      </c>
      <c r="M50">
        <v>63.917902294676196</v>
      </c>
      <c r="N50">
        <v>52.961660539172435</v>
      </c>
      <c r="O50">
        <v>35.733950433711186</v>
      </c>
      <c r="P50">
        <v>31.383104633156108</v>
      </c>
      <c r="Q50">
        <v>2.7048596650124077</v>
      </c>
      <c r="R50">
        <v>10.61559968407138</v>
      </c>
      <c r="S50">
        <v>6.5673376607999998</v>
      </c>
      <c r="T50">
        <v>0.96949583003952555</v>
      </c>
      <c r="U50">
        <v>60.619428741079588</v>
      </c>
      <c r="V50">
        <v>8.8208257651006701</v>
      </c>
      <c r="W50">
        <v>19.678543709380445</v>
      </c>
      <c r="X50">
        <v>62.76836265117381</v>
      </c>
      <c r="Y50">
        <v>0</v>
      </c>
      <c r="Z50">
        <v>0</v>
      </c>
      <c r="AA50">
        <v>11.895975230379749</v>
      </c>
      <c r="AB50">
        <v>20.89008940755512</v>
      </c>
      <c r="AC50">
        <v>9.9764218211117832</v>
      </c>
      <c r="AD50">
        <v>0</v>
      </c>
      <c r="AE50">
        <v>16.964341541352283</v>
      </c>
      <c r="AF50">
        <v>5.8941292403262038</v>
      </c>
      <c r="AG50">
        <v>32.693548327188182</v>
      </c>
      <c r="AH50">
        <v>0</v>
      </c>
      <c r="AI50">
        <v>0</v>
      </c>
      <c r="AJ50">
        <v>0</v>
      </c>
      <c r="AK50">
        <v>14.384494124349885</v>
      </c>
      <c r="AL50">
        <v>58.182990211187601</v>
      </c>
      <c r="AM50">
        <v>8.3830438747101521</v>
      </c>
      <c r="AN50">
        <v>4.1841889442435207E-2</v>
      </c>
      <c r="AO50">
        <v>0</v>
      </c>
      <c r="AP50">
        <v>0</v>
      </c>
      <c r="AQ50">
        <v>0</v>
      </c>
      <c r="AR50">
        <v>5.6192153356884038</v>
      </c>
      <c r="AS50">
        <v>13.735261306388763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2.4278377118644068</v>
      </c>
      <c r="AZ50">
        <v>0</v>
      </c>
      <c r="BA50">
        <v>0</v>
      </c>
      <c r="BB50">
        <v>2.4620493655705995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842.2836549440151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272.33147903042351</v>
      </c>
      <c r="L51">
        <v>7.729847029089874</v>
      </c>
      <c r="M51">
        <v>63.917902294676196</v>
      </c>
      <c r="N51">
        <v>52.961660539172435</v>
      </c>
      <c r="O51">
        <v>35.733950433711186</v>
      </c>
      <c r="P51">
        <v>31.383104633156108</v>
      </c>
      <c r="Q51">
        <v>2.7048596650124077</v>
      </c>
      <c r="R51">
        <v>10.61559968407138</v>
      </c>
      <c r="S51">
        <v>6.5673376607999998</v>
      </c>
      <c r="T51">
        <v>0.96949583003952555</v>
      </c>
      <c r="U51">
        <v>60.619428741079588</v>
      </c>
      <c r="V51">
        <v>8.8208257651006701</v>
      </c>
      <c r="W51">
        <v>19.678543709380445</v>
      </c>
      <c r="X51">
        <v>62.76836265117381</v>
      </c>
      <c r="Y51">
        <v>0</v>
      </c>
      <c r="Z51">
        <v>0</v>
      </c>
      <c r="AA51">
        <v>11.895975230379749</v>
      </c>
      <c r="AB51">
        <v>20.89008940755512</v>
      </c>
      <c r="AC51">
        <v>9.9764218211117832</v>
      </c>
      <c r="AD51">
        <v>0</v>
      </c>
      <c r="AE51">
        <v>16.964341541352283</v>
      </c>
      <c r="AF51">
        <v>5.8941292403262038</v>
      </c>
      <c r="AG51">
        <v>32.693548327188182</v>
      </c>
      <c r="AH51">
        <v>0</v>
      </c>
      <c r="AI51">
        <v>0</v>
      </c>
      <c r="AJ51">
        <v>0</v>
      </c>
      <c r="AK51">
        <v>14.384494124349885</v>
      </c>
      <c r="AL51">
        <v>57.186763950430283</v>
      </c>
      <c r="AM51">
        <v>8.3830438747101521</v>
      </c>
      <c r="AN51">
        <v>4.1841889442435207E-2</v>
      </c>
      <c r="AO51">
        <v>0</v>
      </c>
      <c r="AP51">
        <v>0</v>
      </c>
      <c r="AQ51">
        <v>0</v>
      </c>
      <c r="AR51">
        <v>14.984573935688399</v>
      </c>
      <c r="AS51">
        <v>13.735261306388763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2.4278377118644068</v>
      </c>
      <c r="AZ51">
        <v>0</v>
      </c>
      <c r="BA51">
        <v>0</v>
      </c>
      <c r="BB51">
        <v>2.4620493655705995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848.72276939324536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272.33147903042351</v>
      </c>
      <c r="L52">
        <v>7.729847029089874</v>
      </c>
      <c r="M52">
        <v>63.917902294676196</v>
      </c>
      <c r="N52">
        <v>52.961660539172435</v>
      </c>
      <c r="O52">
        <v>35.733950433711186</v>
      </c>
      <c r="P52">
        <v>31.383104633156108</v>
      </c>
      <c r="Q52">
        <v>2.7048596650124077</v>
      </c>
      <c r="R52">
        <v>10.61559968407138</v>
      </c>
      <c r="S52">
        <v>6.5673376607999998</v>
      </c>
      <c r="T52">
        <v>0.96949583003952555</v>
      </c>
      <c r="U52">
        <v>60.619428741079588</v>
      </c>
      <c r="V52">
        <v>8.8208257651006701</v>
      </c>
      <c r="W52">
        <v>19.678543709380445</v>
      </c>
      <c r="X52">
        <v>62.76836265117381</v>
      </c>
      <c r="Y52">
        <v>0</v>
      </c>
      <c r="Z52">
        <v>0</v>
      </c>
      <c r="AA52">
        <v>11.895975230379749</v>
      </c>
      <c r="AB52">
        <v>20.89008940755512</v>
      </c>
      <c r="AC52">
        <v>9.9764218211117832</v>
      </c>
      <c r="AD52">
        <v>0</v>
      </c>
      <c r="AE52">
        <v>16.964341541352283</v>
      </c>
      <c r="AF52">
        <v>5.8941292403262038</v>
      </c>
      <c r="AG52">
        <v>32.693548327188182</v>
      </c>
      <c r="AH52">
        <v>0</v>
      </c>
      <c r="AI52">
        <v>0</v>
      </c>
      <c r="AJ52">
        <v>0</v>
      </c>
      <c r="AK52">
        <v>14.384494124349885</v>
      </c>
      <c r="AL52">
        <v>57.186763950430283</v>
      </c>
      <c r="AM52">
        <v>8.3830438747101521</v>
      </c>
      <c r="AN52">
        <v>4.1841889442435207E-2</v>
      </c>
      <c r="AO52">
        <v>0</v>
      </c>
      <c r="AP52">
        <v>0</v>
      </c>
      <c r="AQ52">
        <v>0</v>
      </c>
      <c r="AR52">
        <v>14.984573935688399</v>
      </c>
      <c r="AS52">
        <v>13.735261306388763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2.4278377118644068</v>
      </c>
      <c r="AZ52">
        <v>0</v>
      </c>
      <c r="BA52">
        <v>0</v>
      </c>
      <c r="BB52">
        <v>2.4620493655705995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848.72276939324536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275.22932614949332</v>
      </c>
      <c r="L53">
        <v>7.729847029089874</v>
      </c>
      <c r="M53">
        <v>63.917902294676196</v>
      </c>
      <c r="N53">
        <v>52.961660539172435</v>
      </c>
      <c r="O53">
        <v>35.733950433711186</v>
      </c>
      <c r="P53">
        <v>31.383104633156108</v>
      </c>
      <c r="Q53">
        <v>3.865587789587853</v>
      </c>
      <c r="R53">
        <v>10.61559968407138</v>
      </c>
      <c r="S53">
        <v>6.7584088658922914</v>
      </c>
      <c r="T53">
        <v>0.96949583003952555</v>
      </c>
      <c r="U53">
        <v>60.619428741079588</v>
      </c>
      <c r="V53">
        <v>8.8208257651006701</v>
      </c>
      <c r="W53">
        <v>19.678543709380445</v>
      </c>
      <c r="X53">
        <v>62.76836265117381</v>
      </c>
      <c r="Y53">
        <v>0</v>
      </c>
      <c r="Z53">
        <v>0</v>
      </c>
      <c r="AA53">
        <v>11.895975230379749</v>
      </c>
      <c r="AB53">
        <v>20.89008940755512</v>
      </c>
      <c r="AC53">
        <v>9.9764218211117832</v>
      </c>
      <c r="AD53">
        <v>0</v>
      </c>
      <c r="AE53">
        <v>16.964341541352283</v>
      </c>
      <c r="AF53">
        <v>5.8941292403262038</v>
      </c>
      <c r="AG53">
        <v>32.693548327188182</v>
      </c>
      <c r="AH53">
        <v>0</v>
      </c>
      <c r="AI53">
        <v>0</v>
      </c>
      <c r="AJ53">
        <v>0</v>
      </c>
      <c r="AK53">
        <v>14.384494124349885</v>
      </c>
      <c r="AL53">
        <v>57.186763950430283</v>
      </c>
      <c r="AM53">
        <v>8.3830438747101521</v>
      </c>
      <c r="AN53">
        <v>4.1841889442435207E-2</v>
      </c>
      <c r="AO53">
        <v>0</v>
      </c>
      <c r="AP53">
        <v>0</v>
      </c>
      <c r="AQ53">
        <v>0</v>
      </c>
      <c r="AR53">
        <v>14.984573935688399</v>
      </c>
      <c r="AS53">
        <v>14.422024638734221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2.4278377118644068</v>
      </c>
      <c r="AZ53">
        <v>0</v>
      </c>
      <c r="BA53">
        <v>0</v>
      </c>
      <c r="BB53">
        <v>2.4620493655705995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853.65917917432841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275.22932614949332</v>
      </c>
      <c r="L54">
        <v>7.729847029089874</v>
      </c>
      <c r="M54">
        <v>63.917902294676196</v>
      </c>
      <c r="N54">
        <v>52.961660539172435</v>
      </c>
      <c r="O54">
        <v>35.733950433711186</v>
      </c>
      <c r="P54">
        <v>31.383104633156108</v>
      </c>
      <c r="Q54">
        <v>3.865587789587853</v>
      </c>
      <c r="R54">
        <v>10.61559968407138</v>
      </c>
      <c r="S54">
        <v>6.7584088658922914</v>
      </c>
      <c r="T54">
        <v>0.96949583003952555</v>
      </c>
      <c r="U54">
        <v>60.619428741079588</v>
      </c>
      <c r="V54">
        <v>8.8208257651006701</v>
      </c>
      <c r="W54">
        <v>19.678543709380445</v>
      </c>
      <c r="X54">
        <v>62.76836265117381</v>
      </c>
      <c r="Y54">
        <v>0</v>
      </c>
      <c r="Z54">
        <v>0</v>
      </c>
      <c r="AA54">
        <v>11.895975230379749</v>
      </c>
      <c r="AB54">
        <v>20.89008940755512</v>
      </c>
      <c r="AC54">
        <v>9.9764218211117832</v>
      </c>
      <c r="AD54">
        <v>0</v>
      </c>
      <c r="AE54">
        <v>16.964341541352283</v>
      </c>
      <c r="AF54">
        <v>5.8941292403262038</v>
      </c>
      <c r="AG54">
        <v>32.693548327188182</v>
      </c>
      <c r="AH54">
        <v>0</v>
      </c>
      <c r="AI54">
        <v>0</v>
      </c>
      <c r="AJ54">
        <v>0</v>
      </c>
      <c r="AK54">
        <v>14.384494124349885</v>
      </c>
      <c r="AL54">
        <v>57.186763950430283</v>
      </c>
      <c r="AM54">
        <v>8.3830438747101521</v>
      </c>
      <c r="AN54">
        <v>4.1841889442435207E-2</v>
      </c>
      <c r="AO54">
        <v>0</v>
      </c>
      <c r="AP54">
        <v>0</v>
      </c>
      <c r="AQ54">
        <v>0</v>
      </c>
      <c r="AR54">
        <v>14.984573935688399</v>
      </c>
      <c r="AS54">
        <v>14.422024638734221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2.4278377118644068</v>
      </c>
      <c r="AZ54">
        <v>0</v>
      </c>
      <c r="BA54">
        <v>0</v>
      </c>
      <c r="BB54">
        <v>2.4620493655705995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853.65917917432841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275.22932614949332</v>
      </c>
      <c r="L55">
        <v>7.729847029089874</v>
      </c>
      <c r="M55">
        <v>63.917902294676196</v>
      </c>
      <c r="N55">
        <v>52.961660539172435</v>
      </c>
      <c r="O55">
        <v>35.733950433711186</v>
      </c>
      <c r="P55">
        <v>31.383104633156108</v>
      </c>
      <c r="Q55">
        <v>3.8684495000000001</v>
      </c>
      <c r="R55">
        <v>10.624615797807552</v>
      </c>
      <c r="S55">
        <v>6.7592158929503903</v>
      </c>
      <c r="T55">
        <v>0.96949583003952555</v>
      </c>
      <c r="U55">
        <v>60.619428741079588</v>
      </c>
      <c r="V55">
        <v>8.8194778092715236</v>
      </c>
      <c r="W55">
        <v>19.678543709380445</v>
      </c>
      <c r="X55">
        <v>62.76836265117381</v>
      </c>
      <c r="Y55">
        <v>0</v>
      </c>
      <c r="Z55">
        <v>0</v>
      </c>
      <c r="AA55">
        <v>11.895975230379749</v>
      </c>
      <c r="AB55">
        <v>20.89008940755512</v>
      </c>
      <c r="AC55">
        <v>9.9764218211117832</v>
      </c>
      <c r="AD55">
        <v>0</v>
      </c>
      <c r="AE55">
        <v>16.964341541352283</v>
      </c>
      <c r="AF55">
        <v>5.8941292403262038</v>
      </c>
      <c r="AG55">
        <v>32.693548327188182</v>
      </c>
      <c r="AH55">
        <v>0</v>
      </c>
      <c r="AI55">
        <v>0</v>
      </c>
      <c r="AJ55">
        <v>0</v>
      </c>
      <c r="AK55">
        <v>14.384494124349885</v>
      </c>
      <c r="AL55">
        <v>57.186763950430283</v>
      </c>
      <c r="AM55">
        <v>8.3830438747101521</v>
      </c>
      <c r="AN55">
        <v>4.1841889442435207E-2</v>
      </c>
      <c r="AO55">
        <v>0</v>
      </c>
      <c r="AP55">
        <v>0</v>
      </c>
      <c r="AQ55">
        <v>0</v>
      </c>
      <c r="AR55">
        <v>14.984573935688399</v>
      </c>
      <c r="AS55">
        <v>14.422024638734221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2.4278377118644068</v>
      </c>
      <c r="AZ55">
        <v>0</v>
      </c>
      <c r="BA55">
        <v>0</v>
      </c>
      <c r="BB55">
        <v>2.4620493655705995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853.67051606970574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275.22932614949332</v>
      </c>
      <c r="L56">
        <v>7.729847029089874</v>
      </c>
      <c r="M56">
        <v>63.917902294676196</v>
      </c>
      <c r="N56">
        <v>52.961660539172435</v>
      </c>
      <c r="O56">
        <v>35.733950433711186</v>
      </c>
      <c r="P56">
        <v>31.383104633156108</v>
      </c>
      <c r="Q56">
        <v>3.8684495000000001</v>
      </c>
      <c r="R56">
        <v>10.624615797807552</v>
      </c>
      <c r="S56">
        <v>6.7592158929503903</v>
      </c>
      <c r="T56">
        <v>0.96949583003952555</v>
      </c>
      <c r="U56">
        <v>60.619428741079588</v>
      </c>
      <c r="V56">
        <v>8.8194778092715236</v>
      </c>
      <c r="W56">
        <v>19.678543709380445</v>
      </c>
      <c r="X56">
        <v>62.76836265117381</v>
      </c>
      <c r="Y56">
        <v>0</v>
      </c>
      <c r="Z56">
        <v>0</v>
      </c>
      <c r="AA56">
        <v>11.895975230379749</v>
      </c>
      <c r="AB56">
        <v>20.89008940755512</v>
      </c>
      <c r="AC56">
        <v>9.9764218211117832</v>
      </c>
      <c r="AD56">
        <v>0</v>
      </c>
      <c r="AE56">
        <v>16.964341541352283</v>
      </c>
      <c r="AF56">
        <v>5.8941292403262038</v>
      </c>
      <c r="AG56">
        <v>32.693548327188182</v>
      </c>
      <c r="AH56">
        <v>0</v>
      </c>
      <c r="AI56">
        <v>0</v>
      </c>
      <c r="AJ56">
        <v>0</v>
      </c>
      <c r="AK56">
        <v>14.384494124349885</v>
      </c>
      <c r="AL56">
        <v>57.186763950430283</v>
      </c>
      <c r="AM56">
        <v>8.3830438747101521</v>
      </c>
      <c r="AN56">
        <v>4.1841889442435207E-2</v>
      </c>
      <c r="AO56">
        <v>0</v>
      </c>
      <c r="AP56">
        <v>0</v>
      </c>
      <c r="AQ56">
        <v>0</v>
      </c>
      <c r="AR56">
        <v>14.984573935688399</v>
      </c>
      <c r="AS56">
        <v>14.422024638734221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2.4278377118644068</v>
      </c>
      <c r="AZ56">
        <v>0</v>
      </c>
      <c r="BA56">
        <v>0</v>
      </c>
      <c r="BB56">
        <v>2.4620493655705995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853.67051606970574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275.22932614949332</v>
      </c>
      <c r="L57">
        <v>7.729847029089874</v>
      </c>
      <c r="M57">
        <v>63.917902294676196</v>
      </c>
      <c r="N57">
        <v>52.961660539172435</v>
      </c>
      <c r="O57">
        <v>35.733950433711186</v>
      </c>
      <c r="P57">
        <v>31.383104633156108</v>
      </c>
      <c r="Q57">
        <v>3.8684495000000001</v>
      </c>
      <c r="R57">
        <v>19.141865113003092</v>
      </c>
      <c r="S57">
        <v>6.7592158929503903</v>
      </c>
      <c r="T57">
        <v>1.4219122348993287</v>
      </c>
      <c r="U57">
        <v>60.619428741079588</v>
      </c>
      <c r="V57">
        <v>8.8194778092715236</v>
      </c>
      <c r="W57">
        <v>19.678543709380445</v>
      </c>
      <c r="X57">
        <v>62.76836265117381</v>
      </c>
      <c r="Y57">
        <v>0</v>
      </c>
      <c r="Z57">
        <v>0</v>
      </c>
      <c r="AA57">
        <v>11.895975230379749</v>
      </c>
      <c r="AB57">
        <v>20.89008940755512</v>
      </c>
      <c r="AC57">
        <v>9.9764218211117832</v>
      </c>
      <c r="AD57">
        <v>0</v>
      </c>
      <c r="AE57">
        <v>16.964341541352283</v>
      </c>
      <c r="AF57">
        <v>5.8941292403262038</v>
      </c>
      <c r="AG57">
        <v>32.693548327188182</v>
      </c>
      <c r="AH57">
        <v>0</v>
      </c>
      <c r="AI57">
        <v>0</v>
      </c>
      <c r="AJ57">
        <v>0</v>
      </c>
      <c r="AK57">
        <v>14.384494124349885</v>
      </c>
      <c r="AL57">
        <v>57.186763950430283</v>
      </c>
      <c r="AM57">
        <v>8.3830438747101521</v>
      </c>
      <c r="AN57">
        <v>4.1841889442435207E-2</v>
      </c>
      <c r="AO57">
        <v>0</v>
      </c>
      <c r="AP57">
        <v>0</v>
      </c>
      <c r="AQ57">
        <v>0</v>
      </c>
      <c r="AR57">
        <v>14.984573935688399</v>
      </c>
      <c r="AS57">
        <v>14.422024638734221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2.4278377118644068</v>
      </c>
      <c r="AZ57">
        <v>0</v>
      </c>
      <c r="BA57">
        <v>0</v>
      </c>
      <c r="BB57">
        <v>2.4620493655705995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862.64018178976107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275.22932614949332</v>
      </c>
      <c r="L58">
        <v>7.729847029089874</v>
      </c>
      <c r="M58">
        <v>63.917902294676196</v>
      </c>
      <c r="N58">
        <v>52.961660539172435</v>
      </c>
      <c r="O58">
        <v>35.733950433711186</v>
      </c>
      <c r="P58">
        <v>31.383104633156108</v>
      </c>
      <c r="Q58">
        <v>3.865587789587853</v>
      </c>
      <c r="R58">
        <v>19.141865113003092</v>
      </c>
      <c r="S58">
        <v>6.7584088658922914</v>
      </c>
      <c r="T58">
        <v>1.4219122348993287</v>
      </c>
      <c r="U58">
        <v>60.619428741079588</v>
      </c>
      <c r="V58">
        <v>8.8194778092715236</v>
      </c>
      <c r="W58">
        <v>19.678543709380445</v>
      </c>
      <c r="X58">
        <v>62.76836265117381</v>
      </c>
      <c r="Y58">
        <v>0</v>
      </c>
      <c r="Z58">
        <v>0</v>
      </c>
      <c r="AA58">
        <v>11.895975230379749</v>
      </c>
      <c r="AB58">
        <v>20.89008940755512</v>
      </c>
      <c r="AC58">
        <v>4.98821068788543</v>
      </c>
      <c r="AD58">
        <v>0</v>
      </c>
      <c r="AE58">
        <v>16.964341541352283</v>
      </c>
      <c r="AF58">
        <v>5.8941292403262038</v>
      </c>
      <c r="AG58">
        <v>32.693548327188182</v>
      </c>
      <c r="AH58">
        <v>0</v>
      </c>
      <c r="AI58">
        <v>0</v>
      </c>
      <c r="AJ58">
        <v>0</v>
      </c>
      <c r="AK58">
        <v>14.384494124349885</v>
      </c>
      <c r="AL58">
        <v>57.186763950430283</v>
      </c>
      <c r="AM58">
        <v>8.3830438747101521</v>
      </c>
      <c r="AN58">
        <v>4.1841889442435207E-2</v>
      </c>
      <c r="AO58">
        <v>0</v>
      </c>
      <c r="AP58">
        <v>0</v>
      </c>
      <c r="AQ58">
        <v>0</v>
      </c>
      <c r="AR58">
        <v>14.984573935688399</v>
      </c>
      <c r="AS58">
        <v>14.422024638734221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2.4278377118644068</v>
      </c>
      <c r="AZ58">
        <v>0</v>
      </c>
      <c r="BA58">
        <v>0</v>
      </c>
      <c r="BB58">
        <v>2.4620493655705995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857.64830191906435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275.22932614949332</v>
      </c>
      <c r="L59">
        <v>7.729847029089874</v>
      </c>
      <c r="M59">
        <v>63.917902294676196</v>
      </c>
      <c r="N59">
        <v>52.961660539172435</v>
      </c>
      <c r="O59">
        <v>35.733950433711186</v>
      </c>
      <c r="P59">
        <v>31.383104633156108</v>
      </c>
      <c r="Q59">
        <v>3.865587789587853</v>
      </c>
      <c r="R59">
        <v>19.141865113003092</v>
      </c>
      <c r="S59">
        <v>6.7584088658922914</v>
      </c>
      <c r="T59">
        <v>1.4219122348993287</v>
      </c>
      <c r="U59">
        <v>59.969434866422681</v>
      </c>
      <c r="V59">
        <v>8.8208257651006701</v>
      </c>
      <c r="W59">
        <v>19.678543709380445</v>
      </c>
      <c r="X59">
        <v>62.766998607180419</v>
      </c>
      <c r="Y59">
        <v>0</v>
      </c>
      <c r="Z59">
        <v>0</v>
      </c>
      <c r="AA59">
        <v>11.895975230379749</v>
      </c>
      <c r="AB59">
        <v>20.89008940755512</v>
      </c>
      <c r="AC59">
        <v>4.98821068788543</v>
      </c>
      <c r="AD59">
        <v>0</v>
      </c>
      <c r="AE59">
        <v>16.964341541352283</v>
      </c>
      <c r="AF59">
        <v>5.8941292403262038</v>
      </c>
      <c r="AG59">
        <v>32.693548327188182</v>
      </c>
      <c r="AH59">
        <v>0</v>
      </c>
      <c r="AI59">
        <v>0</v>
      </c>
      <c r="AJ59">
        <v>0</v>
      </c>
      <c r="AK59">
        <v>14.384494124349885</v>
      </c>
      <c r="AL59">
        <v>57.186763950430283</v>
      </c>
      <c r="AM59">
        <v>8.3830438747101521</v>
      </c>
      <c r="AN59">
        <v>4.1841889442435207E-2</v>
      </c>
      <c r="AO59">
        <v>0</v>
      </c>
      <c r="AP59">
        <v>0</v>
      </c>
      <c r="AQ59">
        <v>0</v>
      </c>
      <c r="AR59">
        <v>14.984573935688399</v>
      </c>
      <c r="AS59">
        <v>14.422024638734221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2.4278377118644068</v>
      </c>
      <c r="AZ59">
        <v>0</v>
      </c>
      <c r="BA59">
        <v>0</v>
      </c>
      <c r="BB59">
        <v>2.4620493655705995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856.99829195624329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275.22932614949332</v>
      </c>
      <c r="L60">
        <v>7.729847029089874</v>
      </c>
      <c r="M60">
        <v>63.917902294676196</v>
      </c>
      <c r="N60">
        <v>52.961660539172435</v>
      </c>
      <c r="O60">
        <v>35.733950433711186</v>
      </c>
      <c r="P60">
        <v>31.383104633156108</v>
      </c>
      <c r="Q60">
        <v>3.865587789587853</v>
      </c>
      <c r="R60">
        <v>19.141865113003092</v>
      </c>
      <c r="S60">
        <v>6.7584088658922914</v>
      </c>
      <c r="T60">
        <v>1.4219122348993287</v>
      </c>
      <c r="U60">
        <v>59.969434866422681</v>
      </c>
      <c r="V60">
        <v>8.8284880438028868</v>
      </c>
      <c r="W60">
        <v>19.678543709380445</v>
      </c>
      <c r="X60">
        <v>62.766998607180419</v>
      </c>
      <c r="Y60">
        <v>0</v>
      </c>
      <c r="Z60">
        <v>0</v>
      </c>
      <c r="AA60">
        <v>11.895975230379749</v>
      </c>
      <c r="AB60">
        <v>20.89008940755512</v>
      </c>
      <c r="AC60">
        <v>4.98821068788543</v>
      </c>
      <c r="AD60">
        <v>0</v>
      </c>
      <c r="AE60">
        <v>16.964341541352283</v>
      </c>
      <c r="AF60">
        <v>5.8941292403262038</v>
      </c>
      <c r="AG60">
        <v>32.693548327188182</v>
      </c>
      <c r="AH60">
        <v>0</v>
      </c>
      <c r="AI60">
        <v>0</v>
      </c>
      <c r="AJ60">
        <v>0</v>
      </c>
      <c r="AK60">
        <v>14.384494124349885</v>
      </c>
      <c r="AL60">
        <v>57.186763950430283</v>
      </c>
      <c r="AM60">
        <v>8.3830438747101521</v>
      </c>
      <c r="AN60">
        <v>4.1841889442435207E-2</v>
      </c>
      <c r="AO60">
        <v>0</v>
      </c>
      <c r="AP60">
        <v>0</v>
      </c>
      <c r="AQ60">
        <v>0</v>
      </c>
      <c r="AR60">
        <v>14.984573935688399</v>
      </c>
      <c r="AS60">
        <v>14.422024638734221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2.4278377118644068</v>
      </c>
      <c r="AZ60">
        <v>0</v>
      </c>
      <c r="BA60">
        <v>0</v>
      </c>
      <c r="BB60">
        <v>2.4620493655705995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857.00595423494542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275.22932614949332</v>
      </c>
      <c r="L61">
        <v>12.550182082917681</v>
      </c>
      <c r="M61">
        <v>63.917902294676196</v>
      </c>
      <c r="N61">
        <v>52.961660539172435</v>
      </c>
      <c r="O61">
        <v>35.733950433711186</v>
      </c>
      <c r="P61">
        <v>31.383104633156108</v>
      </c>
      <c r="Q61">
        <v>4.8181126790971547</v>
      </c>
      <c r="R61">
        <v>19.141865113003092</v>
      </c>
      <c r="S61">
        <v>11.767122615866388</v>
      </c>
      <c r="T61">
        <v>1.4219122348993287</v>
      </c>
      <c r="U61">
        <v>59.969434866422681</v>
      </c>
      <c r="V61">
        <v>8.8208257651006701</v>
      </c>
      <c r="W61">
        <v>19.678543709380445</v>
      </c>
      <c r="X61">
        <v>62.76836265117381</v>
      </c>
      <c r="Y61">
        <v>0</v>
      </c>
      <c r="Z61">
        <v>0</v>
      </c>
      <c r="AA61">
        <v>11.895975230379749</v>
      </c>
      <c r="AB61">
        <v>20.89008940755512</v>
      </c>
      <c r="AC61">
        <v>4.98821068788543</v>
      </c>
      <c r="AD61">
        <v>0</v>
      </c>
      <c r="AE61">
        <v>24.764979462989118</v>
      </c>
      <c r="AF61">
        <v>5.8941292403262038</v>
      </c>
      <c r="AG61">
        <v>32.693548327188182</v>
      </c>
      <c r="AH61">
        <v>0</v>
      </c>
      <c r="AI61">
        <v>0</v>
      </c>
      <c r="AJ61">
        <v>0</v>
      </c>
      <c r="AK61">
        <v>14.384494124349885</v>
      </c>
      <c r="AL61">
        <v>57.186763950430283</v>
      </c>
      <c r="AM61">
        <v>8.3830438747101521</v>
      </c>
      <c r="AN61">
        <v>4.1841889442435207E-2</v>
      </c>
      <c r="AO61">
        <v>0</v>
      </c>
      <c r="AP61">
        <v>0</v>
      </c>
      <c r="AQ61">
        <v>0</v>
      </c>
      <c r="AR61">
        <v>14.984573935688399</v>
      </c>
      <c r="AS61">
        <v>14.422024638734221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2.4278377118644068</v>
      </c>
      <c r="AZ61">
        <v>0</v>
      </c>
      <c r="BA61">
        <v>0</v>
      </c>
      <c r="BB61">
        <v>2.4620493655705995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875.58186761518471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275.22932614949332</v>
      </c>
      <c r="L62">
        <v>12.549888238823234</v>
      </c>
      <c r="M62">
        <v>63.917902294676196</v>
      </c>
      <c r="N62">
        <v>52.961660539172435</v>
      </c>
      <c r="O62">
        <v>35.733950433711186</v>
      </c>
      <c r="P62">
        <v>31.383104633156108</v>
      </c>
      <c r="Q62">
        <v>4.8181126790971547</v>
      </c>
      <c r="R62">
        <v>19.141865113003092</v>
      </c>
      <c r="S62">
        <v>11.767122615866388</v>
      </c>
      <c r="T62">
        <v>1.4219122348993287</v>
      </c>
      <c r="U62">
        <v>59.969434866422681</v>
      </c>
      <c r="V62">
        <v>8.8208257651006701</v>
      </c>
      <c r="W62">
        <v>19.678543709380445</v>
      </c>
      <c r="X62">
        <v>62.76836265117381</v>
      </c>
      <c r="Y62">
        <v>0</v>
      </c>
      <c r="Z62">
        <v>0</v>
      </c>
      <c r="AA62">
        <v>11.895975230379749</v>
      </c>
      <c r="AB62">
        <v>20.89008940755512</v>
      </c>
      <c r="AC62">
        <v>4.98821068788543</v>
      </c>
      <c r="AD62">
        <v>0</v>
      </c>
      <c r="AE62">
        <v>24.764979462989118</v>
      </c>
      <c r="AF62">
        <v>5.8941292403262038</v>
      </c>
      <c r="AG62">
        <v>32.693548327188182</v>
      </c>
      <c r="AH62">
        <v>0</v>
      </c>
      <c r="AI62">
        <v>0</v>
      </c>
      <c r="AJ62">
        <v>0</v>
      </c>
      <c r="AK62">
        <v>14.384494124349885</v>
      </c>
      <c r="AL62">
        <v>57.186763950430283</v>
      </c>
      <c r="AM62">
        <v>8.3830438747101521</v>
      </c>
      <c r="AN62">
        <v>4.1841889442435207E-2</v>
      </c>
      <c r="AO62">
        <v>0</v>
      </c>
      <c r="AP62">
        <v>0</v>
      </c>
      <c r="AQ62">
        <v>0</v>
      </c>
      <c r="AR62">
        <v>14.984573935688399</v>
      </c>
      <c r="AS62">
        <v>14.422024638734221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2.4278377118644068</v>
      </c>
      <c r="AZ62">
        <v>0</v>
      </c>
      <c r="BA62">
        <v>0</v>
      </c>
      <c r="BB62">
        <v>2.4620493655705995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875.58157377109023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318.68660431878305</v>
      </c>
      <c r="L63">
        <v>12.549888238823234</v>
      </c>
      <c r="M63">
        <v>63.917902294676196</v>
      </c>
      <c r="N63">
        <v>52.961660539172435</v>
      </c>
      <c r="O63">
        <v>35.733950433711186</v>
      </c>
      <c r="P63">
        <v>31.383104633156108</v>
      </c>
      <c r="Q63">
        <v>4.8181126790971547</v>
      </c>
      <c r="R63">
        <v>19.141865113003092</v>
      </c>
      <c r="S63">
        <v>11.767122615866388</v>
      </c>
      <c r="T63">
        <v>1.4219122348993287</v>
      </c>
      <c r="U63">
        <v>59.969434866422681</v>
      </c>
      <c r="V63">
        <v>8.8208257651006701</v>
      </c>
      <c r="W63">
        <v>19.678543709380445</v>
      </c>
      <c r="X63">
        <v>62.76836265117381</v>
      </c>
      <c r="Y63">
        <v>0</v>
      </c>
      <c r="Z63">
        <v>0</v>
      </c>
      <c r="AA63">
        <v>11.895975230379749</v>
      </c>
      <c r="AB63">
        <v>20.89008940755512</v>
      </c>
      <c r="AC63">
        <v>4.98821068788543</v>
      </c>
      <c r="AD63">
        <v>0</v>
      </c>
      <c r="AE63">
        <v>24.764979462989118</v>
      </c>
      <c r="AF63">
        <v>5.8941292403262038</v>
      </c>
      <c r="AG63">
        <v>32.693548327188182</v>
      </c>
      <c r="AH63">
        <v>0</v>
      </c>
      <c r="AI63">
        <v>0</v>
      </c>
      <c r="AJ63">
        <v>0</v>
      </c>
      <c r="AK63">
        <v>14.384494124349885</v>
      </c>
      <c r="AL63">
        <v>57.186763950430283</v>
      </c>
      <c r="AM63">
        <v>8.3830438747101521</v>
      </c>
      <c r="AN63">
        <v>4.1841889442435207E-2</v>
      </c>
      <c r="AO63">
        <v>0</v>
      </c>
      <c r="AP63">
        <v>0</v>
      </c>
      <c r="AQ63">
        <v>0</v>
      </c>
      <c r="AR63">
        <v>14.984573935688399</v>
      </c>
      <c r="AS63">
        <v>16.284525792037268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2.4278377118644068</v>
      </c>
      <c r="AZ63">
        <v>0</v>
      </c>
      <c r="BA63">
        <v>0</v>
      </c>
      <c r="BB63">
        <v>2.4620493655705995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920.90135309368293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318.68660431878305</v>
      </c>
      <c r="L64">
        <v>12.550065124324325</v>
      </c>
      <c r="M64">
        <v>63.917902294676196</v>
      </c>
      <c r="N64">
        <v>52.961660539172435</v>
      </c>
      <c r="O64">
        <v>35.733950433711186</v>
      </c>
      <c r="P64">
        <v>31.383104633156108</v>
      </c>
      <c r="Q64">
        <v>4.8181126790971547</v>
      </c>
      <c r="R64">
        <v>19.138463142857141</v>
      </c>
      <c r="S64">
        <v>11.767122615866388</v>
      </c>
      <c r="T64">
        <v>1.4219122348993287</v>
      </c>
      <c r="U64">
        <v>59.969434866422681</v>
      </c>
      <c r="V64">
        <v>8.8284880438028868</v>
      </c>
      <c r="W64">
        <v>19.674551775100401</v>
      </c>
      <c r="X64">
        <v>62.597013053016454</v>
      </c>
      <c r="Y64">
        <v>0</v>
      </c>
      <c r="Z64">
        <v>0</v>
      </c>
      <c r="AA64">
        <v>11.895975230379749</v>
      </c>
      <c r="AB64">
        <v>20.89008940755512</v>
      </c>
      <c r="AC64">
        <v>4.98821068788543</v>
      </c>
      <c r="AD64">
        <v>0</v>
      </c>
      <c r="AE64">
        <v>24.764979462989118</v>
      </c>
      <c r="AF64">
        <v>5.8941292403262038</v>
      </c>
      <c r="AG64">
        <v>32.693548327188182</v>
      </c>
      <c r="AH64">
        <v>0</v>
      </c>
      <c r="AI64">
        <v>0</v>
      </c>
      <c r="AJ64">
        <v>0</v>
      </c>
      <c r="AK64">
        <v>14.384494124349885</v>
      </c>
      <c r="AL64">
        <v>57.186763950430283</v>
      </c>
      <c r="AM64">
        <v>8.3830438747101521</v>
      </c>
      <c r="AN64">
        <v>4.1841889442435207E-2</v>
      </c>
      <c r="AO64">
        <v>0</v>
      </c>
      <c r="AP64">
        <v>0</v>
      </c>
      <c r="AQ64">
        <v>0</v>
      </c>
      <c r="AR64">
        <v>14.984573935688399</v>
      </c>
      <c r="AS64">
        <v>16.284525792037268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2.4278377118644068</v>
      </c>
      <c r="AZ64">
        <v>0</v>
      </c>
      <c r="BA64">
        <v>0</v>
      </c>
      <c r="BB64">
        <v>2.4620493655705995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920.73044875530297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366.97047203313195</v>
      </c>
      <c r="L65">
        <v>12.550065124324325</v>
      </c>
      <c r="M65">
        <v>63.917902294676196</v>
      </c>
      <c r="N65">
        <v>52.961660539172435</v>
      </c>
      <c r="O65">
        <v>35.733950433711186</v>
      </c>
      <c r="P65">
        <v>31.383104633156108</v>
      </c>
      <c r="Q65">
        <v>4.8181126790971547</v>
      </c>
      <c r="R65">
        <v>19.138463142857141</v>
      </c>
      <c r="S65">
        <v>11.767122615866388</v>
      </c>
      <c r="T65">
        <v>1.4219122348993287</v>
      </c>
      <c r="U65">
        <v>59.969434866422681</v>
      </c>
      <c r="V65">
        <v>8.8284880438028868</v>
      </c>
      <c r="W65">
        <v>19.674551775100401</v>
      </c>
      <c r="X65">
        <v>62.766998607180419</v>
      </c>
      <c r="Y65">
        <v>0</v>
      </c>
      <c r="Z65">
        <v>0</v>
      </c>
      <c r="AA65">
        <v>11.895975230379749</v>
      </c>
      <c r="AB65">
        <v>20.89008940755512</v>
      </c>
      <c r="AC65">
        <v>4.98821068788543</v>
      </c>
      <c r="AD65">
        <v>0</v>
      </c>
      <c r="AE65">
        <v>24.764979462989118</v>
      </c>
      <c r="AF65">
        <v>5.8941292403262038</v>
      </c>
      <c r="AG65">
        <v>32.693548327188182</v>
      </c>
      <c r="AH65">
        <v>0</v>
      </c>
      <c r="AI65">
        <v>0</v>
      </c>
      <c r="AJ65">
        <v>0</v>
      </c>
      <c r="AK65">
        <v>14.384494124349885</v>
      </c>
      <c r="AL65">
        <v>57.186763950430283</v>
      </c>
      <c r="AM65">
        <v>8.3830438747101521</v>
      </c>
      <c r="AN65">
        <v>4.1841889442435207E-2</v>
      </c>
      <c r="AO65">
        <v>0</v>
      </c>
      <c r="AP65">
        <v>0</v>
      </c>
      <c r="AQ65">
        <v>0</v>
      </c>
      <c r="AR65">
        <v>14.984573935688399</v>
      </c>
      <c r="AS65">
        <v>14.422024638734221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2.4278377118644068</v>
      </c>
      <c r="AZ65">
        <v>0</v>
      </c>
      <c r="BA65">
        <v>0</v>
      </c>
      <c r="BB65">
        <v>2.4620493655705995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967.32180087051279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386.28368856853047</v>
      </c>
      <c r="L66">
        <v>12.549822329062541</v>
      </c>
      <c r="M66">
        <v>63.917902294676196</v>
      </c>
      <c r="N66">
        <v>52.961660539172435</v>
      </c>
      <c r="O66">
        <v>35.733950433711186</v>
      </c>
      <c r="P66">
        <v>31.383104633156108</v>
      </c>
      <c r="Q66">
        <v>4.8181126790971547</v>
      </c>
      <c r="R66">
        <v>19.138463142857141</v>
      </c>
      <c r="S66">
        <v>11.767122615866388</v>
      </c>
      <c r="T66">
        <v>1.4219122348993287</v>
      </c>
      <c r="U66">
        <v>59.969434866422681</v>
      </c>
      <c r="V66">
        <v>8.8284880438028868</v>
      </c>
      <c r="W66">
        <v>19.674551775100401</v>
      </c>
      <c r="X66">
        <v>62.766998607180419</v>
      </c>
      <c r="Y66">
        <v>0</v>
      </c>
      <c r="Z66">
        <v>0</v>
      </c>
      <c r="AA66">
        <v>11.895975230379749</v>
      </c>
      <c r="AB66">
        <v>20.89008940755512</v>
      </c>
      <c r="AC66">
        <v>4.98821068788543</v>
      </c>
      <c r="AD66">
        <v>0</v>
      </c>
      <c r="AE66">
        <v>24.764979462989118</v>
      </c>
      <c r="AF66">
        <v>5.8941292403262038</v>
      </c>
      <c r="AG66">
        <v>32.693548327188182</v>
      </c>
      <c r="AH66">
        <v>0</v>
      </c>
      <c r="AI66">
        <v>0</v>
      </c>
      <c r="AJ66">
        <v>0</v>
      </c>
      <c r="AK66">
        <v>14.384494124349885</v>
      </c>
      <c r="AL66">
        <v>57.186763950430283</v>
      </c>
      <c r="AM66">
        <v>8.3830438747101521</v>
      </c>
      <c r="AN66">
        <v>4.1841889442435207E-2</v>
      </c>
      <c r="AO66">
        <v>0</v>
      </c>
      <c r="AP66">
        <v>0</v>
      </c>
      <c r="AQ66">
        <v>0</v>
      </c>
      <c r="AR66">
        <v>14.984573935688399</v>
      </c>
      <c r="AS66">
        <v>14.422024638734221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2.4278377118644068</v>
      </c>
      <c r="AZ66">
        <v>0</v>
      </c>
      <c r="BA66">
        <v>0</v>
      </c>
      <c r="BB66">
        <v>2.4620493655705995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986.6347746106494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386.28368856853047</v>
      </c>
      <c r="L67">
        <v>12.549822329062541</v>
      </c>
      <c r="M67">
        <v>63.917902294676196</v>
      </c>
      <c r="N67">
        <v>52.961660539172435</v>
      </c>
      <c r="O67">
        <v>35.733950433711186</v>
      </c>
      <c r="P67">
        <v>31.383104633156108</v>
      </c>
      <c r="Q67">
        <v>4.8181126790971547</v>
      </c>
      <c r="R67">
        <v>19.138463142857141</v>
      </c>
      <c r="S67">
        <v>11.767122615866388</v>
      </c>
      <c r="T67">
        <v>1.4219122348993287</v>
      </c>
      <c r="U67">
        <v>59.969434866422681</v>
      </c>
      <c r="V67">
        <v>8.8284880438028868</v>
      </c>
      <c r="W67">
        <v>19.674551775100401</v>
      </c>
      <c r="X67">
        <v>62.766998607180419</v>
      </c>
      <c r="Y67">
        <v>0</v>
      </c>
      <c r="Z67">
        <v>0</v>
      </c>
      <c r="AA67">
        <v>11.895975230379749</v>
      </c>
      <c r="AB67">
        <v>13.9267265690525</v>
      </c>
      <c r="AC67">
        <v>4.98821068788543</v>
      </c>
      <c r="AD67">
        <v>0</v>
      </c>
      <c r="AE67">
        <v>24.764979462989118</v>
      </c>
      <c r="AF67">
        <v>5.8941292403262038</v>
      </c>
      <c r="AG67">
        <v>32.693548327188182</v>
      </c>
      <c r="AH67">
        <v>9.7633703949031307</v>
      </c>
      <c r="AI67">
        <v>0</v>
      </c>
      <c r="AJ67">
        <v>0</v>
      </c>
      <c r="AK67">
        <v>14.384494124349885</v>
      </c>
      <c r="AL67">
        <v>57.186763950430283</v>
      </c>
      <c r="AM67">
        <v>8.3830438747101521</v>
      </c>
      <c r="AN67">
        <v>4.1841889442435207E-2</v>
      </c>
      <c r="AO67">
        <v>0</v>
      </c>
      <c r="AP67">
        <v>0</v>
      </c>
      <c r="AQ67">
        <v>0</v>
      </c>
      <c r="AR67">
        <v>14.984573935688399</v>
      </c>
      <c r="AS67">
        <v>14.422024638734221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2.4278377118644068</v>
      </c>
      <c r="AZ67">
        <v>0</v>
      </c>
      <c r="BA67">
        <v>0.38895892941176469</v>
      </c>
      <c r="BB67">
        <v>2.4620493655705995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989.82374109646162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386.28368856853047</v>
      </c>
      <c r="L68">
        <v>12.550097937655783</v>
      </c>
      <c r="M68">
        <v>63.917902294676196</v>
      </c>
      <c r="N68">
        <v>52.961660539172435</v>
      </c>
      <c r="O68">
        <v>35.733950433711186</v>
      </c>
      <c r="P68">
        <v>31.383104633156108</v>
      </c>
      <c r="Q68">
        <v>4.8181126790971547</v>
      </c>
      <c r="R68">
        <v>19.138463142857141</v>
      </c>
      <c r="S68">
        <v>11.767122615866388</v>
      </c>
      <c r="T68">
        <v>1.4219122348993287</v>
      </c>
      <c r="U68">
        <v>59.969434866422681</v>
      </c>
      <c r="V68">
        <v>8.8284880438028868</v>
      </c>
      <c r="W68">
        <v>19.674551775100401</v>
      </c>
      <c r="X68">
        <v>62.766998607180419</v>
      </c>
      <c r="Y68">
        <v>0</v>
      </c>
      <c r="Z68">
        <v>0</v>
      </c>
      <c r="AA68">
        <v>11.895975230379749</v>
      </c>
      <c r="AB68">
        <v>13.9267265690525</v>
      </c>
      <c r="AC68">
        <v>9.9764218211117832</v>
      </c>
      <c r="AD68">
        <v>0</v>
      </c>
      <c r="AE68">
        <v>24.764979462989118</v>
      </c>
      <c r="AF68">
        <v>5.8941292403262038</v>
      </c>
      <c r="AG68">
        <v>32.693548327188182</v>
      </c>
      <c r="AH68">
        <v>10.529124970562364</v>
      </c>
      <c r="AI68">
        <v>0</v>
      </c>
      <c r="AJ68">
        <v>0</v>
      </c>
      <c r="AK68">
        <v>14.384494124349885</v>
      </c>
      <c r="AL68">
        <v>57.186763950430283</v>
      </c>
      <c r="AM68">
        <v>8.3830438747101521</v>
      </c>
      <c r="AN68">
        <v>4.1841889442435207E-2</v>
      </c>
      <c r="AO68">
        <v>0</v>
      </c>
      <c r="AP68">
        <v>0</v>
      </c>
      <c r="AQ68">
        <v>0</v>
      </c>
      <c r="AR68">
        <v>14.984573935688399</v>
      </c>
      <c r="AS68">
        <v>14.422024638734221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2.4278377118644068</v>
      </c>
      <c r="AZ68">
        <v>0</v>
      </c>
      <c r="BA68">
        <v>0.41871738461538466</v>
      </c>
      <c r="BB68">
        <v>2.4620493655705995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995.60774086914421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386.28368856853047</v>
      </c>
      <c r="L69">
        <v>12.549873730866421</v>
      </c>
      <c r="M69">
        <v>63.917902294676196</v>
      </c>
      <c r="N69">
        <v>52.961660539172435</v>
      </c>
      <c r="O69">
        <v>35.733950433711186</v>
      </c>
      <c r="P69">
        <v>31.383104633156108</v>
      </c>
      <c r="Q69">
        <v>4.8231069578754582</v>
      </c>
      <c r="R69">
        <v>19.138379477057875</v>
      </c>
      <c r="S69">
        <v>11.766016714606742</v>
      </c>
      <c r="T69">
        <v>1.4219122348993287</v>
      </c>
      <c r="U69">
        <v>59.969434866422681</v>
      </c>
      <c r="V69">
        <v>8.8284880438028868</v>
      </c>
      <c r="W69">
        <v>19.674551775100401</v>
      </c>
      <c r="X69">
        <v>62.766998607180419</v>
      </c>
      <c r="Y69">
        <v>0</v>
      </c>
      <c r="Z69">
        <v>0</v>
      </c>
      <c r="AA69">
        <v>11.895975230379749</v>
      </c>
      <c r="AB69">
        <v>13.9267265690525</v>
      </c>
      <c r="AC69">
        <v>9.9764218211117832</v>
      </c>
      <c r="AD69">
        <v>0</v>
      </c>
      <c r="AE69">
        <v>24.764979462989118</v>
      </c>
      <c r="AF69">
        <v>5.8941292403262038</v>
      </c>
      <c r="AG69">
        <v>32.693548327188182</v>
      </c>
      <c r="AH69">
        <v>10.529124970562364</v>
      </c>
      <c r="AI69">
        <v>0</v>
      </c>
      <c r="AJ69">
        <v>0</v>
      </c>
      <c r="AK69">
        <v>14.384494124349885</v>
      </c>
      <c r="AL69">
        <v>57.186763950430283</v>
      </c>
      <c r="AM69">
        <v>8.3830438747101521</v>
      </c>
      <c r="AN69">
        <v>4.1841889442435207E-2</v>
      </c>
      <c r="AO69">
        <v>0</v>
      </c>
      <c r="AP69">
        <v>0</v>
      </c>
      <c r="AQ69">
        <v>0</v>
      </c>
      <c r="AR69">
        <v>14.984573935688399</v>
      </c>
      <c r="AS69">
        <v>15.108787526036311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2.4278377118644068</v>
      </c>
      <c r="AZ69">
        <v>0</v>
      </c>
      <c r="BA69">
        <v>0.41871738461538466</v>
      </c>
      <c r="BB69">
        <v>2.4620493655705995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996.29808426137652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386.28368856853047</v>
      </c>
      <c r="L70">
        <v>12.549873730866421</v>
      </c>
      <c r="M70">
        <v>63.917902294676196</v>
      </c>
      <c r="N70">
        <v>52.961660539172435</v>
      </c>
      <c r="O70">
        <v>35.733950433711186</v>
      </c>
      <c r="P70">
        <v>31.383104633156108</v>
      </c>
      <c r="Q70">
        <v>4.8231069578754582</v>
      </c>
      <c r="R70">
        <v>19.138379477057875</v>
      </c>
      <c r="S70">
        <v>11.766016714606742</v>
      </c>
      <c r="T70">
        <v>1.4219122348993287</v>
      </c>
      <c r="U70">
        <v>59.969434866422681</v>
      </c>
      <c r="V70">
        <v>8.8284880438028868</v>
      </c>
      <c r="W70">
        <v>19.674551775100401</v>
      </c>
      <c r="X70">
        <v>62.766998607180419</v>
      </c>
      <c r="Y70">
        <v>0</v>
      </c>
      <c r="Z70">
        <v>0</v>
      </c>
      <c r="AA70">
        <v>11.918762149367092</v>
      </c>
      <c r="AB70">
        <v>13.9267265690525</v>
      </c>
      <c r="AC70">
        <v>9.9764218211117832</v>
      </c>
      <c r="AD70">
        <v>0</v>
      </c>
      <c r="AE70">
        <v>16.964341541352283</v>
      </c>
      <c r="AF70">
        <v>5.8941292403262038</v>
      </c>
      <c r="AG70">
        <v>32.693548327188182</v>
      </c>
      <c r="AH70">
        <v>10.529124970562364</v>
      </c>
      <c r="AI70">
        <v>0</v>
      </c>
      <c r="AJ70">
        <v>0</v>
      </c>
      <c r="AK70">
        <v>14.384494124349885</v>
      </c>
      <c r="AL70">
        <v>57.186763950430283</v>
      </c>
      <c r="AM70">
        <v>8.3830438747101521</v>
      </c>
      <c r="AN70">
        <v>4.1841889442435207E-2</v>
      </c>
      <c r="AO70">
        <v>0</v>
      </c>
      <c r="AP70">
        <v>0</v>
      </c>
      <c r="AQ70">
        <v>0</v>
      </c>
      <c r="AR70">
        <v>14.984573935688399</v>
      </c>
      <c r="AS70">
        <v>15.108787526036311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2.4278377118644068</v>
      </c>
      <c r="AZ70">
        <v>0</v>
      </c>
      <c r="BA70">
        <v>0.41871738461538466</v>
      </c>
      <c r="BB70">
        <v>2.4620493655705995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988.52023325872699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415.2564130419542</v>
      </c>
      <c r="L71">
        <v>12.550049104108822</v>
      </c>
      <c r="M71">
        <v>63.917902294676196</v>
      </c>
      <c r="N71">
        <v>52.961660539172435</v>
      </c>
      <c r="O71">
        <v>35.733950433711186</v>
      </c>
      <c r="P71">
        <v>31.383104633156108</v>
      </c>
      <c r="Q71">
        <v>4.8231069578754582</v>
      </c>
      <c r="R71">
        <v>19.138379477057875</v>
      </c>
      <c r="S71">
        <v>11.766016714606742</v>
      </c>
      <c r="T71">
        <v>1.4219122348993287</v>
      </c>
      <c r="U71">
        <v>59.969434866422681</v>
      </c>
      <c r="V71">
        <v>8.8284880438028868</v>
      </c>
      <c r="W71">
        <v>19.674551775100401</v>
      </c>
      <c r="X71">
        <v>62.766998607180419</v>
      </c>
      <c r="Y71">
        <v>0</v>
      </c>
      <c r="Z71">
        <v>0</v>
      </c>
      <c r="AA71">
        <v>11.918762149367092</v>
      </c>
      <c r="AB71">
        <v>20.89008940755512</v>
      </c>
      <c r="AC71">
        <v>9.9764218211117832</v>
      </c>
      <c r="AD71">
        <v>0</v>
      </c>
      <c r="AE71">
        <v>16.964341541352283</v>
      </c>
      <c r="AF71">
        <v>5.8941292403262038</v>
      </c>
      <c r="AG71">
        <v>32.693548327188182</v>
      </c>
      <c r="AH71">
        <v>10.529124970562364</v>
      </c>
      <c r="AI71">
        <v>0</v>
      </c>
      <c r="AJ71">
        <v>0</v>
      </c>
      <c r="AK71">
        <v>14.384494124349885</v>
      </c>
      <c r="AL71">
        <v>57.186763950430283</v>
      </c>
      <c r="AM71">
        <v>8.3830438747101521</v>
      </c>
      <c r="AN71">
        <v>4.1841889442435207E-2</v>
      </c>
      <c r="AO71">
        <v>0</v>
      </c>
      <c r="AP71">
        <v>0</v>
      </c>
      <c r="AQ71">
        <v>0</v>
      </c>
      <c r="AR71">
        <v>14.984573935688399</v>
      </c>
      <c r="AS71">
        <v>16.284525792037268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2.4278377118644068</v>
      </c>
      <c r="AZ71">
        <v>0</v>
      </c>
      <c r="BA71">
        <v>0.41871738461538466</v>
      </c>
      <c r="BB71">
        <v>2.4620493655705995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1025.6322342098968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415.2564130419542</v>
      </c>
      <c r="L72">
        <v>12.550049104108822</v>
      </c>
      <c r="M72">
        <v>63.917902294676196</v>
      </c>
      <c r="N72">
        <v>52.961660539172435</v>
      </c>
      <c r="O72">
        <v>35.733950433711186</v>
      </c>
      <c r="P72">
        <v>31.383104633156108</v>
      </c>
      <c r="Q72">
        <v>4.8231069578754582</v>
      </c>
      <c r="R72">
        <v>19.138379477057875</v>
      </c>
      <c r="S72">
        <v>11.766016714606742</v>
      </c>
      <c r="T72">
        <v>1.4219122348993287</v>
      </c>
      <c r="U72">
        <v>59.969434866422681</v>
      </c>
      <c r="V72">
        <v>8.8284880438028868</v>
      </c>
      <c r="W72">
        <v>19.674551775100401</v>
      </c>
      <c r="X72">
        <v>62.766998607180419</v>
      </c>
      <c r="Y72">
        <v>0</v>
      </c>
      <c r="Z72">
        <v>0</v>
      </c>
      <c r="AA72">
        <v>11.918762149367092</v>
      </c>
      <c r="AB72">
        <v>20.89008940755512</v>
      </c>
      <c r="AC72">
        <v>9.9764218211117832</v>
      </c>
      <c r="AD72">
        <v>0</v>
      </c>
      <c r="AE72">
        <v>16.964341541352283</v>
      </c>
      <c r="AF72">
        <v>5.8941292403262038</v>
      </c>
      <c r="AG72">
        <v>32.693548327188182</v>
      </c>
      <c r="AH72">
        <v>10.529124970562364</v>
      </c>
      <c r="AI72">
        <v>0</v>
      </c>
      <c r="AJ72">
        <v>0</v>
      </c>
      <c r="AK72">
        <v>14.384494124349885</v>
      </c>
      <c r="AL72">
        <v>57.186763950430283</v>
      </c>
      <c r="AM72">
        <v>8.3830438747101521</v>
      </c>
      <c r="AN72">
        <v>4.1841889442435207E-2</v>
      </c>
      <c r="AO72">
        <v>0</v>
      </c>
      <c r="AP72">
        <v>0</v>
      </c>
      <c r="AQ72">
        <v>0</v>
      </c>
      <c r="AR72">
        <v>14.984573935688399</v>
      </c>
      <c r="AS72">
        <v>16.284525792037268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2.4278377118644068</v>
      </c>
      <c r="AZ72">
        <v>0</v>
      </c>
      <c r="BA72">
        <v>0.41871738461538466</v>
      </c>
      <c r="BB72">
        <v>2.4620493655705995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1025.6322342098968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463.5404931276596</v>
      </c>
      <c r="L73">
        <v>12.55044313160375</v>
      </c>
      <c r="M73">
        <v>63.917902294676196</v>
      </c>
      <c r="N73">
        <v>52.961660539172435</v>
      </c>
      <c r="O73">
        <v>35.733950433711186</v>
      </c>
      <c r="P73">
        <v>31.383104633156108</v>
      </c>
      <c r="Q73">
        <v>4.8231069578754582</v>
      </c>
      <c r="R73">
        <v>19.138379477057875</v>
      </c>
      <c r="S73">
        <v>11.766016714606742</v>
      </c>
      <c r="T73">
        <v>1.4219122348993287</v>
      </c>
      <c r="U73">
        <v>59.969434866422681</v>
      </c>
      <c r="V73">
        <v>8.8284880438028868</v>
      </c>
      <c r="W73">
        <v>19.674551775100401</v>
      </c>
      <c r="X73">
        <v>62.766998607180419</v>
      </c>
      <c r="Y73">
        <v>0</v>
      </c>
      <c r="Z73">
        <v>0</v>
      </c>
      <c r="AA73">
        <v>11.918762149367092</v>
      </c>
      <c r="AB73">
        <v>20.89008940755512</v>
      </c>
      <c r="AC73">
        <v>9.9764218211117832</v>
      </c>
      <c r="AD73">
        <v>0</v>
      </c>
      <c r="AE73">
        <v>16.964341541352283</v>
      </c>
      <c r="AF73">
        <v>5.8941292403262038</v>
      </c>
      <c r="AG73">
        <v>32.693548327188182</v>
      </c>
      <c r="AH73">
        <v>19.143863946728736</v>
      </c>
      <c r="AI73">
        <v>0</v>
      </c>
      <c r="AJ73">
        <v>0</v>
      </c>
      <c r="AK73">
        <v>14.384494124349885</v>
      </c>
      <c r="AL73">
        <v>57.186763950430283</v>
      </c>
      <c r="AM73">
        <v>8.3830438747101521</v>
      </c>
      <c r="AN73">
        <v>4.1841889442435207E-2</v>
      </c>
      <c r="AO73">
        <v>0</v>
      </c>
      <c r="AP73">
        <v>0.70629346975973473</v>
      </c>
      <c r="AQ73">
        <v>7.5263143098386625</v>
      </c>
      <c r="AR73">
        <v>14.984573935688399</v>
      </c>
      <c r="AS73">
        <v>16.284525792037268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2.4278377118644068</v>
      </c>
      <c r="AZ73">
        <v>0</v>
      </c>
      <c r="BA73">
        <v>0.7680256646706588</v>
      </c>
      <c r="BB73">
        <v>2.4620493655705995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1091.1133633589168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463.5404931276596</v>
      </c>
      <c r="L74">
        <v>12.55044313160375</v>
      </c>
      <c r="M74">
        <v>63.917902294676196</v>
      </c>
      <c r="N74">
        <v>52.961660539172435</v>
      </c>
      <c r="O74">
        <v>35.733950433711186</v>
      </c>
      <c r="P74">
        <v>31.383104633156108</v>
      </c>
      <c r="Q74">
        <v>4.8231069578754582</v>
      </c>
      <c r="R74">
        <v>19.138379477057875</v>
      </c>
      <c r="S74">
        <v>11.766016714606742</v>
      </c>
      <c r="T74">
        <v>1.4219122348993287</v>
      </c>
      <c r="U74">
        <v>59.969434866422681</v>
      </c>
      <c r="V74">
        <v>8.8284880438028868</v>
      </c>
      <c r="W74">
        <v>19.674551775100401</v>
      </c>
      <c r="X74">
        <v>62.766998607180419</v>
      </c>
      <c r="Y74">
        <v>0</v>
      </c>
      <c r="Z74">
        <v>0</v>
      </c>
      <c r="AA74">
        <v>17.878143224050639</v>
      </c>
      <c r="AB74">
        <v>20.89008940755512</v>
      </c>
      <c r="AC74">
        <v>14.97972823027907</v>
      </c>
      <c r="AD74">
        <v>0</v>
      </c>
      <c r="AE74">
        <v>16.964341541352283</v>
      </c>
      <c r="AF74">
        <v>5.8941292403262038</v>
      </c>
      <c r="AG74">
        <v>32.693548327188182</v>
      </c>
      <c r="AH74">
        <v>30.630182581617227</v>
      </c>
      <c r="AI74">
        <v>0</v>
      </c>
      <c r="AJ74">
        <v>0</v>
      </c>
      <c r="AK74">
        <v>14.384494124349885</v>
      </c>
      <c r="AL74">
        <v>57.186763950430283</v>
      </c>
      <c r="AM74">
        <v>8.3830438747101521</v>
      </c>
      <c r="AN74">
        <v>4.1841889442435207E-2</v>
      </c>
      <c r="AO74">
        <v>0</v>
      </c>
      <c r="AP74">
        <v>0.70629346975973473</v>
      </c>
      <c r="AQ74">
        <v>15.052627324179525</v>
      </c>
      <c r="AR74">
        <v>14.984573935688399</v>
      </c>
      <c r="AS74">
        <v>16.284525792037268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2.4278377118644068</v>
      </c>
      <c r="AZ74">
        <v>0.82973861878453037</v>
      </c>
      <c r="BA74">
        <v>1.2121729999999999</v>
      </c>
      <c r="BB74">
        <v>2.4620493655705995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1122.362568446111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494.44124340312084</v>
      </c>
      <c r="L75">
        <v>12.549911855973981</v>
      </c>
      <c r="M75">
        <v>63.917902294676196</v>
      </c>
      <c r="N75">
        <v>52.961660539172435</v>
      </c>
      <c r="O75">
        <v>35.733950433711186</v>
      </c>
      <c r="P75">
        <v>31.383104633156108</v>
      </c>
      <c r="Q75">
        <v>4.8231069578754582</v>
      </c>
      <c r="R75">
        <v>19.138379477057875</v>
      </c>
      <c r="S75">
        <v>11.766016714606742</v>
      </c>
      <c r="T75">
        <v>1.4219122348993287</v>
      </c>
      <c r="U75">
        <v>59.969434866422681</v>
      </c>
      <c r="V75">
        <v>8.8284880438028868</v>
      </c>
      <c r="W75">
        <v>19.674551775100401</v>
      </c>
      <c r="X75">
        <v>62.766998607180419</v>
      </c>
      <c r="Y75">
        <v>0</v>
      </c>
      <c r="Z75">
        <v>0</v>
      </c>
      <c r="AA75">
        <v>17.878143224050639</v>
      </c>
      <c r="AB75">
        <v>20.89008940755512</v>
      </c>
      <c r="AC75">
        <v>14.97972823027907</v>
      </c>
      <c r="AD75">
        <v>4.0591599787413655</v>
      </c>
      <c r="AE75">
        <v>16.964341541352283</v>
      </c>
      <c r="AF75">
        <v>5.8941292403262038</v>
      </c>
      <c r="AG75">
        <v>32.693548327188182</v>
      </c>
      <c r="AH75">
        <v>43.073693546575583</v>
      </c>
      <c r="AI75">
        <v>0</v>
      </c>
      <c r="AJ75">
        <v>0</v>
      </c>
      <c r="AK75">
        <v>14.384494124349885</v>
      </c>
      <c r="AL75">
        <v>57.186763950430283</v>
      </c>
      <c r="AM75">
        <v>8.3830438747101521</v>
      </c>
      <c r="AN75">
        <v>4.1841889442435207E-2</v>
      </c>
      <c r="AO75">
        <v>0</v>
      </c>
      <c r="AP75">
        <v>0.54330287174813585</v>
      </c>
      <c r="AQ75">
        <v>15.052627324179525</v>
      </c>
      <c r="AR75">
        <v>15.452841514311588</v>
      </c>
      <c r="AS75">
        <v>16.284525792037268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2.4278377118644068</v>
      </c>
      <c r="AZ75">
        <v>0.82973861878453037</v>
      </c>
      <c r="BA75">
        <v>1.7029910000000006</v>
      </c>
      <c r="BB75">
        <v>2.4620493655705995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1170.5615533702539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494.44124340312084</v>
      </c>
      <c r="L76">
        <v>12.549911855973981</v>
      </c>
      <c r="M76">
        <v>63.917902294676196</v>
      </c>
      <c r="N76">
        <v>52.961660539172435</v>
      </c>
      <c r="O76">
        <v>35.733950433711186</v>
      </c>
      <c r="P76">
        <v>31.383104633156108</v>
      </c>
      <c r="Q76">
        <v>4.8231069578754582</v>
      </c>
      <c r="R76">
        <v>19.138379477057875</v>
      </c>
      <c r="S76">
        <v>11.766016714606742</v>
      </c>
      <c r="T76">
        <v>1.4219122348993287</v>
      </c>
      <c r="U76">
        <v>59.969434866422681</v>
      </c>
      <c r="V76">
        <v>8.8284880438028868</v>
      </c>
      <c r="W76">
        <v>19.674551775100401</v>
      </c>
      <c r="X76">
        <v>62.766998607180419</v>
      </c>
      <c r="Y76">
        <v>0</v>
      </c>
      <c r="Z76">
        <v>0</v>
      </c>
      <c r="AA76">
        <v>17.878143224050639</v>
      </c>
      <c r="AB76">
        <v>20.89008940755512</v>
      </c>
      <c r="AC76">
        <v>14.97972823027907</v>
      </c>
      <c r="AD76">
        <v>8.1183199574827309</v>
      </c>
      <c r="AE76">
        <v>16.964341541352283</v>
      </c>
      <c r="AF76">
        <v>5.8941292403262038</v>
      </c>
      <c r="AG76">
        <v>32.693548327188182</v>
      </c>
      <c r="AH76">
        <v>56.474398620612163</v>
      </c>
      <c r="AI76">
        <v>0</v>
      </c>
      <c r="AJ76">
        <v>0</v>
      </c>
      <c r="AK76">
        <v>14.384494124349885</v>
      </c>
      <c r="AL76">
        <v>57.186763950430283</v>
      </c>
      <c r="AM76">
        <v>8.3830438747101521</v>
      </c>
      <c r="AN76">
        <v>4.1841889442435207E-2</v>
      </c>
      <c r="AO76">
        <v>0</v>
      </c>
      <c r="AP76">
        <v>0.54330287174813585</v>
      </c>
      <c r="AQ76">
        <v>22.578941634018189</v>
      </c>
      <c r="AR76">
        <v>15.452841514311588</v>
      </c>
      <c r="AS76">
        <v>16.284525792037268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2.4278377118644068</v>
      </c>
      <c r="AZ76">
        <v>2.1292102834821427</v>
      </c>
      <c r="BA76">
        <v>2.2490450101832993</v>
      </c>
      <c r="BB76">
        <v>2.4620493655705995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1197.3932584077515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494.44124340312084</v>
      </c>
      <c r="L77">
        <v>12.550023850962742</v>
      </c>
      <c r="M77">
        <v>63.917902294676196</v>
      </c>
      <c r="N77">
        <v>52.961660539172435</v>
      </c>
      <c r="O77">
        <v>35.733950433711186</v>
      </c>
      <c r="P77">
        <v>31.383104633156108</v>
      </c>
      <c r="Q77">
        <v>4.8231069578754582</v>
      </c>
      <c r="R77">
        <v>19.138379477057875</v>
      </c>
      <c r="S77">
        <v>11.766016714606742</v>
      </c>
      <c r="T77">
        <v>1.4219122348993287</v>
      </c>
      <c r="U77">
        <v>59.969434866422681</v>
      </c>
      <c r="V77">
        <v>8.8284880438028868</v>
      </c>
      <c r="W77">
        <v>19.674551775100401</v>
      </c>
      <c r="X77">
        <v>62.766998607180419</v>
      </c>
      <c r="Y77">
        <v>0</v>
      </c>
      <c r="Z77">
        <v>0</v>
      </c>
      <c r="AA77">
        <v>17.878143224050639</v>
      </c>
      <c r="AB77">
        <v>20.89008940755512</v>
      </c>
      <c r="AC77">
        <v>14.97972823027907</v>
      </c>
      <c r="AD77">
        <v>18.715433555232018</v>
      </c>
      <c r="AE77">
        <v>25.446512089382466</v>
      </c>
      <c r="AF77">
        <v>6.6308956435429867</v>
      </c>
      <c r="AG77">
        <v>32.693548327188182</v>
      </c>
      <c r="AH77">
        <v>68.439313642911628</v>
      </c>
      <c r="AI77">
        <v>1.6403760941502283</v>
      </c>
      <c r="AJ77">
        <v>0</v>
      </c>
      <c r="AK77">
        <v>14.384494124349885</v>
      </c>
      <c r="AL77">
        <v>60.275903909208253</v>
      </c>
      <c r="AM77">
        <v>8.7238180485240449</v>
      </c>
      <c r="AN77">
        <v>4.1841889442435207E-2</v>
      </c>
      <c r="AO77">
        <v>0</v>
      </c>
      <c r="AP77">
        <v>2.4991926830157412</v>
      </c>
      <c r="AQ77">
        <v>30.504001098593289</v>
      </c>
      <c r="AR77">
        <v>15.452841514311588</v>
      </c>
      <c r="AS77">
        <v>16.284525792037268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2.4278377118644068</v>
      </c>
      <c r="AZ77">
        <v>3.1988133333333328</v>
      </c>
      <c r="BA77">
        <v>2.7141169999999999</v>
      </c>
      <c r="BB77">
        <v>2.4620493655705995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1245.6602505162887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494.4375577793553</v>
      </c>
      <c r="L78">
        <v>12.549923997557524</v>
      </c>
      <c r="M78">
        <v>63.917902294676196</v>
      </c>
      <c r="N78">
        <v>52.961660539172435</v>
      </c>
      <c r="O78">
        <v>35.733950433711186</v>
      </c>
      <c r="P78">
        <v>31.383104633156108</v>
      </c>
      <c r="Q78">
        <v>4.8231069578754582</v>
      </c>
      <c r="R78">
        <v>19.138379477057875</v>
      </c>
      <c r="S78">
        <v>11.766016714606742</v>
      </c>
      <c r="T78">
        <v>1.4219122348993287</v>
      </c>
      <c r="U78">
        <v>59.969434866422681</v>
      </c>
      <c r="V78">
        <v>8.8284880438028868</v>
      </c>
      <c r="W78">
        <v>19.674551775100401</v>
      </c>
      <c r="X78">
        <v>62.766998607180419</v>
      </c>
      <c r="Y78">
        <v>0</v>
      </c>
      <c r="Z78">
        <v>0</v>
      </c>
      <c r="AA78">
        <v>17.878143224050639</v>
      </c>
      <c r="AB78">
        <v>20.89008940755512</v>
      </c>
      <c r="AC78">
        <v>14.97972823027907</v>
      </c>
      <c r="AD78">
        <v>18.715433555232018</v>
      </c>
      <c r="AE78">
        <v>25.446512089382466</v>
      </c>
      <c r="AF78">
        <v>6.6308956435429867</v>
      </c>
      <c r="AG78">
        <v>32.693548327188182</v>
      </c>
      <c r="AH78">
        <v>68.439313642911628</v>
      </c>
      <c r="AI78">
        <v>2.6246017506403656</v>
      </c>
      <c r="AJ78">
        <v>0</v>
      </c>
      <c r="AK78">
        <v>14.384494124349885</v>
      </c>
      <c r="AL78">
        <v>60.275903909208253</v>
      </c>
      <c r="AM78">
        <v>8.7238180485240449</v>
      </c>
      <c r="AN78">
        <v>4.1841889442435207E-2</v>
      </c>
      <c r="AO78">
        <v>0</v>
      </c>
      <c r="AP78">
        <v>2.4991926830157412</v>
      </c>
      <c r="AQ78">
        <v>30.504001098593289</v>
      </c>
      <c r="AR78">
        <v>15.452841514311588</v>
      </c>
      <c r="AS78">
        <v>16.284525792037268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2.4278377118644068</v>
      </c>
      <c r="AZ78">
        <v>4.2684163828124992</v>
      </c>
      <c r="BA78">
        <v>2.7141169999999999</v>
      </c>
      <c r="BB78">
        <v>2.4620493655705995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1247.710293745087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494.43730143117779</v>
      </c>
      <c r="L79">
        <v>11.939515427857158</v>
      </c>
      <c r="M79">
        <v>63.917902294676196</v>
      </c>
      <c r="N79">
        <v>52.961660539172435</v>
      </c>
      <c r="O79">
        <v>35.733950433711186</v>
      </c>
      <c r="P79">
        <v>31.383104633156108</v>
      </c>
      <c r="Q79">
        <v>4.8231069578754582</v>
      </c>
      <c r="R79">
        <v>19.138379477057875</v>
      </c>
      <c r="S79">
        <v>11.766016714606742</v>
      </c>
      <c r="T79">
        <v>1.4192600802675583</v>
      </c>
      <c r="U79">
        <v>59.969434866422681</v>
      </c>
      <c r="V79">
        <v>8.8284880438028868</v>
      </c>
      <c r="W79">
        <v>19.674551775100401</v>
      </c>
      <c r="X79">
        <v>63.042466840025149</v>
      </c>
      <c r="Y79">
        <v>0</v>
      </c>
      <c r="Z79">
        <v>0</v>
      </c>
      <c r="AA79">
        <v>17.878143224050639</v>
      </c>
      <c r="AB79">
        <v>20.89008940755512</v>
      </c>
      <c r="AC79">
        <v>14.97972823027907</v>
      </c>
      <c r="AD79">
        <v>18.715433555232018</v>
      </c>
      <c r="AE79">
        <v>25.446512089382466</v>
      </c>
      <c r="AF79">
        <v>6.6308956435429867</v>
      </c>
      <c r="AG79">
        <v>32.693548327188182</v>
      </c>
      <c r="AH79">
        <v>68.439313642911628</v>
      </c>
      <c r="AI79">
        <v>16.855191181447513</v>
      </c>
      <c r="AJ79">
        <v>0</v>
      </c>
      <c r="AK79">
        <v>14.384494124349885</v>
      </c>
      <c r="AL79">
        <v>60.275903909208253</v>
      </c>
      <c r="AM79">
        <v>8.7238180485240449</v>
      </c>
      <c r="AN79">
        <v>4.1841889442435207E-2</v>
      </c>
      <c r="AO79">
        <v>0</v>
      </c>
      <c r="AP79">
        <v>2.4991926830157412</v>
      </c>
      <c r="AQ79">
        <v>30.504001098593289</v>
      </c>
      <c r="AR79">
        <v>15.452841514311588</v>
      </c>
      <c r="AS79">
        <v>16.284525792037268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2.4278377118644068</v>
      </c>
      <c r="AZ79">
        <v>4.2684163828124992</v>
      </c>
      <c r="BA79">
        <v>2.7141169999999999</v>
      </c>
      <c r="BB79">
        <v>2.4620493655705995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1261.6030343362293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494.44381525550074</v>
      </c>
      <c r="L80">
        <v>11.939515427857158</v>
      </c>
      <c r="M80">
        <v>63.917902294676196</v>
      </c>
      <c r="N80">
        <v>52.961660539172435</v>
      </c>
      <c r="O80">
        <v>35.733950433711186</v>
      </c>
      <c r="P80">
        <v>31.383104633156108</v>
      </c>
      <c r="Q80">
        <v>4.8231069578754582</v>
      </c>
      <c r="R80">
        <v>19.138379477057875</v>
      </c>
      <c r="S80">
        <v>11.766016714606742</v>
      </c>
      <c r="T80">
        <v>1.4192600802675583</v>
      </c>
      <c r="U80">
        <v>59.969434866422681</v>
      </c>
      <c r="V80">
        <v>8.8284880438028868</v>
      </c>
      <c r="W80">
        <v>19.674551775100401</v>
      </c>
      <c r="X80">
        <v>63.042466840025149</v>
      </c>
      <c r="Y80">
        <v>0</v>
      </c>
      <c r="Z80">
        <v>0</v>
      </c>
      <c r="AA80">
        <v>17.878143224050639</v>
      </c>
      <c r="AB80">
        <v>20.89008940755512</v>
      </c>
      <c r="AC80">
        <v>14.97972823027907</v>
      </c>
      <c r="AD80">
        <v>18.715433555232018</v>
      </c>
      <c r="AE80">
        <v>25.446512089382466</v>
      </c>
      <c r="AF80">
        <v>6.6308956435429867</v>
      </c>
      <c r="AG80">
        <v>32.693548327188182</v>
      </c>
      <c r="AH80">
        <v>68.439313642911628</v>
      </c>
      <c r="AI80">
        <v>16.855191181447513</v>
      </c>
      <c r="AJ80">
        <v>0</v>
      </c>
      <c r="AK80">
        <v>14.384494124349885</v>
      </c>
      <c r="AL80">
        <v>60.275903909208253</v>
      </c>
      <c r="AM80">
        <v>8.7238180485240449</v>
      </c>
      <c r="AN80">
        <v>4.1841889442435207E-2</v>
      </c>
      <c r="AO80">
        <v>0</v>
      </c>
      <c r="AP80">
        <v>2.4991926830157412</v>
      </c>
      <c r="AQ80">
        <v>30.504001098593289</v>
      </c>
      <c r="AR80">
        <v>15.452841514311588</v>
      </c>
      <c r="AS80">
        <v>16.284525792037268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2.4278377118644068</v>
      </c>
      <c r="AZ80">
        <v>4.0984794308035708</v>
      </c>
      <c r="BA80">
        <v>2.7141169999999999</v>
      </c>
      <c r="BB80">
        <v>2.4620493655705995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1261.4396112085431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494.43928853786446</v>
      </c>
      <c r="L81">
        <v>11.939515427857158</v>
      </c>
      <c r="M81">
        <v>63.917902294676196</v>
      </c>
      <c r="N81">
        <v>52.961660539172435</v>
      </c>
      <c r="O81">
        <v>35.733950433711186</v>
      </c>
      <c r="P81">
        <v>31.383104633156108</v>
      </c>
      <c r="Q81">
        <v>4.8231069578754582</v>
      </c>
      <c r="R81">
        <v>19.138379477057875</v>
      </c>
      <c r="S81">
        <v>11.766016714606742</v>
      </c>
      <c r="T81">
        <v>1.4192600802675583</v>
      </c>
      <c r="U81">
        <v>59.969434866422681</v>
      </c>
      <c r="V81">
        <v>8.8284880438028868</v>
      </c>
      <c r="W81">
        <v>19.674551775100401</v>
      </c>
      <c r="X81">
        <v>63.042466840025149</v>
      </c>
      <c r="Y81">
        <v>0</v>
      </c>
      <c r="Z81">
        <v>0</v>
      </c>
      <c r="AA81">
        <v>17.878143224050639</v>
      </c>
      <c r="AB81">
        <v>20.89008940755512</v>
      </c>
      <c r="AC81">
        <v>14.97972823027907</v>
      </c>
      <c r="AD81">
        <v>18.715433555232018</v>
      </c>
      <c r="AE81">
        <v>25.446512089382466</v>
      </c>
      <c r="AF81">
        <v>12.52502488386919</v>
      </c>
      <c r="AG81">
        <v>32.693548327188182</v>
      </c>
      <c r="AH81">
        <v>68.439313642911628</v>
      </c>
      <c r="AI81">
        <v>16.855191181447513</v>
      </c>
      <c r="AJ81">
        <v>0</v>
      </c>
      <c r="AK81">
        <v>14.384494124349885</v>
      </c>
      <c r="AL81">
        <v>60.275903909208253</v>
      </c>
      <c r="AM81">
        <v>8.7238180485240449</v>
      </c>
      <c r="AN81">
        <v>4.1841889442435207E-2</v>
      </c>
      <c r="AO81">
        <v>0</v>
      </c>
      <c r="AP81">
        <v>2.4991926830157412</v>
      </c>
      <c r="AQ81">
        <v>30.504001098593289</v>
      </c>
      <c r="AR81">
        <v>14.984573935688399</v>
      </c>
      <c r="AS81">
        <v>15.108787526036311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2.4278377118644068</v>
      </c>
      <c r="AZ81">
        <v>4.0984794308035708</v>
      </c>
      <c r="BA81">
        <v>2.7141169999999999</v>
      </c>
      <c r="BB81">
        <v>2.4620493655705995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1265.6852078866089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494.43928853786446</v>
      </c>
      <c r="L82">
        <v>11.939515427857158</v>
      </c>
      <c r="M82">
        <v>63.917902294676196</v>
      </c>
      <c r="N82">
        <v>52.961660539172435</v>
      </c>
      <c r="O82">
        <v>35.733950433711186</v>
      </c>
      <c r="P82">
        <v>31.383104633156108</v>
      </c>
      <c r="Q82">
        <v>4.8231069578754582</v>
      </c>
      <c r="R82">
        <v>19.138379477057875</v>
      </c>
      <c r="S82">
        <v>11.766016714606742</v>
      </c>
      <c r="T82">
        <v>1.4192600802675583</v>
      </c>
      <c r="U82">
        <v>59.969434866422681</v>
      </c>
      <c r="V82">
        <v>8.8284880438028868</v>
      </c>
      <c r="W82">
        <v>19.674551775100401</v>
      </c>
      <c r="X82">
        <v>63.042466840025149</v>
      </c>
      <c r="Y82">
        <v>0</v>
      </c>
      <c r="Z82">
        <v>0</v>
      </c>
      <c r="AA82">
        <v>17.878143224050639</v>
      </c>
      <c r="AB82">
        <v>20.89008940755512</v>
      </c>
      <c r="AC82">
        <v>14.97972823027907</v>
      </c>
      <c r="AD82">
        <v>18.715433555232018</v>
      </c>
      <c r="AE82">
        <v>25.446512089382466</v>
      </c>
      <c r="AF82">
        <v>12.52502488386919</v>
      </c>
      <c r="AG82">
        <v>32.693548327188182</v>
      </c>
      <c r="AH82">
        <v>68.439313642911628</v>
      </c>
      <c r="AI82">
        <v>16.855191181447513</v>
      </c>
      <c r="AJ82">
        <v>0</v>
      </c>
      <c r="AK82">
        <v>14.384494124349885</v>
      </c>
      <c r="AL82">
        <v>60.275903909208253</v>
      </c>
      <c r="AM82">
        <v>8.7238180485240449</v>
      </c>
      <c r="AN82">
        <v>4.1841889442435207E-2</v>
      </c>
      <c r="AO82">
        <v>0</v>
      </c>
      <c r="AP82">
        <v>2.4991926830157412</v>
      </c>
      <c r="AQ82">
        <v>30.504001098593289</v>
      </c>
      <c r="AR82">
        <v>14.984573935688399</v>
      </c>
      <c r="AS82">
        <v>15.108787526036311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2.4278377118644068</v>
      </c>
      <c r="AZ82">
        <v>4.0984794308035708</v>
      </c>
      <c r="BA82">
        <v>2.7141169999999999</v>
      </c>
      <c r="BB82">
        <v>2.4620493655705995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1265.6852078866089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494.43928853786446</v>
      </c>
      <c r="L83">
        <v>14.349984054364469</v>
      </c>
      <c r="M83">
        <v>63.917902294676196</v>
      </c>
      <c r="N83">
        <v>52.961660539172435</v>
      </c>
      <c r="O83">
        <v>35.733950433711186</v>
      </c>
      <c r="P83">
        <v>31.383104633156108</v>
      </c>
      <c r="Q83">
        <v>4.8231069578754582</v>
      </c>
      <c r="R83">
        <v>19.138379477057875</v>
      </c>
      <c r="S83">
        <v>11.766016714606742</v>
      </c>
      <c r="T83">
        <v>1.4192600802675583</v>
      </c>
      <c r="U83">
        <v>59.969434866422681</v>
      </c>
      <c r="V83">
        <v>8.8284880438028868</v>
      </c>
      <c r="W83">
        <v>19.674551775100401</v>
      </c>
      <c r="X83">
        <v>63.042466840025149</v>
      </c>
      <c r="Y83">
        <v>0</v>
      </c>
      <c r="Z83">
        <v>0</v>
      </c>
      <c r="AA83">
        <v>17.878143224050639</v>
      </c>
      <c r="AB83">
        <v>20.89008940755512</v>
      </c>
      <c r="AC83">
        <v>14.97972823027907</v>
      </c>
      <c r="AD83">
        <v>18.715433555232018</v>
      </c>
      <c r="AE83">
        <v>25.446512089382466</v>
      </c>
      <c r="AF83">
        <v>12.52502488386919</v>
      </c>
      <c r="AG83">
        <v>32.693548327188182</v>
      </c>
      <c r="AH83">
        <v>68.439313642911628</v>
      </c>
      <c r="AI83">
        <v>16.855191181447513</v>
      </c>
      <c r="AJ83">
        <v>0</v>
      </c>
      <c r="AK83">
        <v>14.384494124349885</v>
      </c>
      <c r="AL83">
        <v>60.275903909208253</v>
      </c>
      <c r="AM83">
        <v>8.7238180485240449</v>
      </c>
      <c r="AN83">
        <v>4.1841889442435207E-2</v>
      </c>
      <c r="AO83">
        <v>0</v>
      </c>
      <c r="AP83">
        <v>2.4991926830157412</v>
      </c>
      <c r="AQ83">
        <v>30.504001098593289</v>
      </c>
      <c r="AR83">
        <v>14.984573935688399</v>
      </c>
      <c r="AS83">
        <v>15.108787526036311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2.4278377118644068</v>
      </c>
      <c r="AZ83">
        <v>4.0984794308035708</v>
      </c>
      <c r="BA83">
        <v>2.7141169999999999</v>
      </c>
      <c r="BB83">
        <v>2.4620493655705995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1268.0956765131164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494.43928853786446</v>
      </c>
      <c r="L84">
        <v>12.550023850962742</v>
      </c>
      <c r="M84">
        <v>63.917902294676196</v>
      </c>
      <c r="N84">
        <v>52.961660539172435</v>
      </c>
      <c r="O84">
        <v>35.733950433711186</v>
      </c>
      <c r="P84">
        <v>31.383104633156108</v>
      </c>
      <c r="Q84">
        <v>4.8231069578754582</v>
      </c>
      <c r="R84">
        <v>19.138379477057875</v>
      </c>
      <c r="S84">
        <v>11.766016714606742</v>
      </c>
      <c r="T84">
        <v>1.4192600802675583</v>
      </c>
      <c r="U84">
        <v>59.969434866422681</v>
      </c>
      <c r="V84">
        <v>8.8284880438028868</v>
      </c>
      <c r="W84">
        <v>19.674551775100401</v>
      </c>
      <c r="X84">
        <v>63.042466840025149</v>
      </c>
      <c r="Y84">
        <v>0</v>
      </c>
      <c r="Z84">
        <v>0</v>
      </c>
      <c r="AA84">
        <v>17.878143224050639</v>
      </c>
      <c r="AB84">
        <v>20.89008940755512</v>
      </c>
      <c r="AC84">
        <v>14.97972823027907</v>
      </c>
      <c r="AD84">
        <v>18.715433555232018</v>
      </c>
      <c r="AE84">
        <v>25.446512089382466</v>
      </c>
      <c r="AF84">
        <v>12.52502488386919</v>
      </c>
      <c r="AG84">
        <v>32.693548327188182</v>
      </c>
      <c r="AH84">
        <v>59.106679863252765</v>
      </c>
      <c r="AI84">
        <v>16.855191181447513</v>
      </c>
      <c r="AJ84">
        <v>0</v>
      </c>
      <c r="AK84">
        <v>14.384494124349885</v>
      </c>
      <c r="AL84">
        <v>60.275903909208253</v>
      </c>
      <c r="AM84">
        <v>8.7238180485240449</v>
      </c>
      <c r="AN84">
        <v>4.1841889442435207E-2</v>
      </c>
      <c r="AO84">
        <v>0</v>
      </c>
      <c r="AP84">
        <v>2.4991926830157412</v>
      </c>
      <c r="AQ84">
        <v>30.504001098593289</v>
      </c>
      <c r="AR84">
        <v>14.984573935688399</v>
      </c>
      <c r="AS84">
        <v>15.108787526036311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2.4278377118644068</v>
      </c>
      <c r="AZ84">
        <v>4.0984794308035708</v>
      </c>
      <c r="BA84">
        <v>2.3504599220272904</v>
      </c>
      <c r="BB84">
        <v>2.4620493655705995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1256.5994254520831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494.43928853786446</v>
      </c>
      <c r="L85">
        <v>12.550023850962742</v>
      </c>
      <c r="M85">
        <v>63.917902294676196</v>
      </c>
      <c r="N85">
        <v>52.961660539172435</v>
      </c>
      <c r="O85">
        <v>35.733950433711186</v>
      </c>
      <c r="P85">
        <v>31.383104633156108</v>
      </c>
      <c r="Q85">
        <v>4.8231069578754582</v>
      </c>
      <c r="R85">
        <v>19.138379477057875</v>
      </c>
      <c r="S85">
        <v>11.766016714606742</v>
      </c>
      <c r="T85">
        <v>1.4192600802675583</v>
      </c>
      <c r="U85">
        <v>59.969434866422681</v>
      </c>
      <c r="V85">
        <v>8.8284880438028868</v>
      </c>
      <c r="W85">
        <v>19.674551775100401</v>
      </c>
      <c r="X85">
        <v>63.042466840025149</v>
      </c>
      <c r="Y85">
        <v>0</v>
      </c>
      <c r="Z85">
        <v>0</v>
      </c>
      <c r="AA85">
        <v>17.878143224050639</v>
      </c>
      <c r="AB85">
        <v>20.89008940755512</v>
      </c>
      <c r="AC85">
        <v>14.97972823027907</v>
      </c>
      <c r="AD85">
        <v>9.3360681736808484</v>
      </c>
      <c r="AE85">
        <v>8.4821709933220966</v>
      </c>
      <c r="AF85">
        <v>5.8941292403262038</v>
      </c>
      <c r="AG85">
        <v>32.693548327188182</v>
      </c>
      <c r="AH85">
        <v>57.431591840186208</v>
      </c>
      <c r="AI85">
        <v>2.6246017506403656</v>
      </c>
      <c r="AJ85">
        <v>0</v>
      </c>
      <c r="AK85">
        <v>14.384494124349885</v>
      </c>
      <c r="AL85">
        <v>57.186763950430283</v>
      </c>
      <c r="AM85">
        <v>8.3830438747101521</v>
      </c>
      <c r="AN85">
        <v>4.1841889442435207E-2</v>
      </c>
      <c r="AO85">
        <v>0</v>
      </c>
      <c r="AP85">
        <v>0</v>
      </c>
      <c r="AQ85">
        <v>30.504001098593289</v>
      </c>
      <c r="AR85">
        <v>14.984573935688399</v>
      </c>
      <c r="AS85">
        <v>15.108787526036311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2.4278377118644068</v>
      </c>
      <c r="AZ85">
        <v>4.0408108584905662</v>
      </c>
      <c r="BA85">
        <v>2.281043397590361</v>
      </c>
      <c r="BB85">
        <v>2.4620493655705995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1201.6629539646974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494.43928853786446</v>
      </c>
      <c r="L86">
        <v>12.550023850962742</v>
      </c>
      <c r="M86">
        <v>63.917902294676196</v>
      </c>
      <c r="N86">
        <v>52.961660539172435</v>
      </c>
      <c r="O86">
        <v>35.733950433711186</v>
      </c>
      <c r="P86">
        <v>31.383104633156108</v>
      </c>
      <c r="Q86">
        <v>4.8231069578754582</v>
      </c>
      <c r="R86">
        <v>19.138379477057875</v>
      </c>
      <c r="S86">
        <v>11.766016714606742</v>
      </c>
      <c r="T86">
        <v>1.4192600802675583</v>
      </c>
      <c r="U86">
        <v>59.969434866422681</v>
      </c>
      <c r="V86">
        <v>8.8284880438028868</v>
      </c>
      <c r="W86">
        <v>19.674551775100401</v>
      </c>
      <c r="X86">
        <v>63.042466840025149</v>
      </c>
      <c r="Y86">
        <v>0</v>
      </c>
      <c r="Z86">
        <v>0</v>
      </c>
      <c r="AA86">
        <v>17.878143224050639</v>
      </c>
      <c r="AB86">
        <v>20.89008940755512</v>
      </c>
      <c r="AC86">
        <v>14.97972823027907</v>
      </c>
      <c r="AD86">
        <v>9.3360681736808484</v>
      </c>
      <c r="AE86">
        <v>8.4821709933220966</v>
      </c>
      <c r="AF86">
        <v>5.8941292403262038</v>
      </c>
      <c r="AG86">
        <v>32.693548327188182</v>
      </c>
      <c r="AH86">
        <v>46.42387003746078</v>
      </c>
      <c r="AI86">
        <v>1.6403760941502283</v>
      </c>
      <c r="AJ86">
        <v>0</v>
      </c>
      <c r="AK86">
        <v>14.384494124349885</v>
      </c>
      <c r="AL86">
        <v>57.186763950430283</v>
      </c>
      <c r="AM86">
        <v>8.3830438747101521</v>
      </c>
      <c r="AN86">
        <v>4.1841889442435207E-2</v>
      </c>
      <c r="AO86">
        <v>0</v>
      </c>
      <c r="AP86">
        <v>0</v>
      </c>
      <c r="AQ86">
        <v>30.504001098593289</v>
      </c>
      <c r="AR86">
        <v>14.984573935688399</v>
      </c>
      <c r="AS86">
        <v>15.108787526036311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2.4278377118644068</v>
      </c>
      <c r="AZ86">
        <v>4.0408108584905662</v>
      </c>
      <c r="BA86">
        <v>1.8502029032258063</v>
      </c>
      <c r="BB86">
        <v>2.4620493655705995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1189.2401660111175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494.43928853786446</v>
      </c>
      <c r="L87">
        <v>12.550023850962742</v>
      </c>
      <c r="M87">
        <v>63.917902294676196</v>
      </c>
      <c r="N87">
        <v>52.961660539172435</v>
      </c>
      <c r="O87">
        <v>35.733950433711186</v>
      </c>
      <c r="P87">
        <v>31.383104633156108</v>
      </c>
      <c r="Q87">
        <v>4.8231069578754582</v>
      </c>
      <c r="R87">
        <v>19.138379477057875</v>
      </c>
      <c r="S87">
        <v>11.766016714606742</v>
      </c>
      <c r="T87">
        <v>1.4192600802675583</v>
      </c>
      <c r="U87">
        <v>59.969434866422681</v>
      </c>
      <c r="V87">
        <v>8.8284880438028868</v>
      </c>
      <c r="W87">
        <v>19.674551775100401</v>
      </c>
      <c r="X87">
        <v>63.042466840025149</v>
      </c>
      <c r="Y87">
        <v>0</v>
      </c>
      <c r="Z87">
        <v>0</v>
      </c>
      <c r="AA87">
        <v>17.878143224050639</v>
      </c>
      <c r="AB87">
        <v>20.89008940755512</v>
      </c>
      <c r="AC87">
        <v>14.97972823027907</v>
      </c>
      <c r="AD87">
        <v>9.3360681736808484</v>
      </c>
      <c r="AE87">
        <v>8.4821709933220966</v>
      </c>
      <c r="AF87">
        <v>5.8941292403262038</v>
      </c>
      <c r="AG87">
        <v>32.693548327188182</v>
      </c>
      <c r="AH87">
        <v>46.42387003746078</v>
      </c>
      <c r="AI87">
        <v>0</v>
      </c>
      <c r="AJ87">
        <v>0</v>
      </c>
      <c r="AK87">
        <v>14.384494124349885</v>
      </c>
      <c r="AL87">
        <v>57.186763950430283</v>
      </c>
      <c r="AM87">
        <v>8.3830438747101521</v>
      </c>
      <c r="AN87">
        <v>4.1841889442435207E-2</v>
      </c>
      <c r="AO87">
        <v>0</v>
      </c>
      <c r="AP87">
        <v>0</v>
      </c>
      <c r="AQ87">
        <v>30.504001098593289</v>
      </c>
      <c r="AR87">
        <v>14.984573935688399</v>
      </c>
      <c r="AS87">
        <v>15.108787526036311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2.4278377118644068</v>
      </c>
      <c r="AZ87">
        <v>4.0408108584905662</v>
      </c>
      <c r="BA87">
        <v>1.8502029032258063</v>
      </c>
      <c r="BB87">
        <v>2.4620493655705995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1187.5997899169672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494.43928853786446</v>
      </c>
      <c r="L88">
        <v>12.550023850962742</v>
      </c>
      <c r="M88">
        <v>63.917902294676196</v>
      </c>
      <c r="N88">
        <v>52.961660539172435</v>
      </c>
      <c r="O88">
        <v>35.733950433711186</v>
      </c>
      <c r="P88">
        <v>31.383104633156108</v>
      </c>
      <c r="Q88">
        <v>4.8231069578754582</v>
      </c>
      <c r="R88">
        <v>19.138379477057875</v>
      </c>
      <c r="S88">
        <v>11.766016714606742</v>
      </c>
      <c r="T88">
        <v>1.4192600802675583</v>
      </c>
      <c r="U88">
        <v>59.969434866422681</v>
      </c>
      <c r="V88">
        <v>8.8284880438028868</v>
      </c>
      <c r="W88">
        <v>19.674551775100401</v>
      </c>
      <c r="X88">
        <v>63.042466840025149</v>
      </c>
      <c r="Y88">
        <v>0</v>
      </c>
      <c r="Z88">
        <v>0</v>
      </c>
      <c r="AA88">
        <v>17.878143224050639</v>
      </c>
      <c r="AB88">
        <v>20.89008940755512</v>
      </c>
      <c r="AC88">
        <v>14.97972823027907</v>
      </c>
      <c r="AD88">
        <v>9.3360681736808484</v>
      </c>
      <c r="AE88">
        <v>8.4821709933220966</v>
      </c>
      <c r="AF88">
        <v>5.8941292403262038</v>
      </c>
      <c r="AG88">
        <v>32.693548327188182</v>
      </c>
      <c r="AH88">
        <v>46.42387003746078</v>
      </c>
      <c r="AI88">
        <v>0</v>
      </c>
      <c r="AJ88">
        <v>0</v>
      </c>
      <c r="AK88">
        <v>14.384494124349885</v>
      </c>
      <c r="AL88">
        <v>57.186763950430283</v>
      </c>
      <c r="AM88">
        <v>8.3830438747101521</v>
      </c>
      <c r="AN88">
        <v>4.1841889442435207E-2</v>
      </c>
      <c r="AO88">
        <v>0</v>
      </c>
      <c r="AP88">
        <v>0</v>
      </c>
      <c r="AQ88">
        <v>30.504001098593289</v>
      </c>
      <c r="AR88">
        <v>14.984573935688399</v>
      </c>
      <c r="AS88">
        <v>15.108787526036311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2.4278377118644068</v>
      </c>
      <c r="AZ88">
        <v>4.0810345204200695</v>
      </c>
      <c r="BA88">
        <v>1.8502029032258063</v>
      </c>
      <c r="BB88">
        <v>2.4620493655705995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1187.6400135788965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494.43928853786446</v>
      </c>
      <c r="L89">
        <v>12.550023850962742</v>
      </c>
      <c r="M89">
        <v>31.256380385169027</v>
      </c>
      <c r="N89">
        <v>52.961660539172435</v>
      </c>
      <c r="O89">
        <v>35.733950433711186</v>
      </c>
      <c r="P89">
        <v>31.383104633156108</v>
      </c>
      <c r="Q89">
        <v>4.8231069578754582</v>
      </c>
      <c r="R89">
        <v>19.138379477057875</v>
      </c>
      <c r="S89">
        <v>11.766016714606742</v>
      </c>
      <c r="T89">
        <v>1.4192600802675583</v>
      </c>
      <c r="U89">
        <v>59.969434866422681</v>
      </c>
      <c r="V89">
        <v>8.8284880438028868</v>
      </c>
      <c r="W89">
        <v>19.674551775100401</v>
      </c>
      <c r="X89">
        <v>63.042466840025149</v>
      </c>
      <c r="Y89">
        <v>0</v>
      </c>
      <c r="Z89">
        <v>0</v>
      </c>
      <c r="AA89">
        <v>17.878143224050639</v>
      </c>
      <c r="AB89">
        <v>20.89008940755512</v>
      </c>
      <c r="AC89">
        <v>14.97972823027907</v>
      </c>
      <c r="AD89">
        <v>9.3360681736808484</v>
      </c>
      <c r="AE89">
        <v>14.528788052553114</v>
      </c>
      <c r="AF89">
        <v>5.8941292403262038</v>
      </c>
      <c r="AG89">
        <v>32.693548327188182</v>
      </c>
      <c r="AH89">
        <v>59.106679863252765</v>
      </c>
      <c r="AI89">
        <v>0</v>
      </c>
      <c r="AJ89">
        <v>0</v>
      </c>
      <c r="AK89">
        <v>14.384494124349885</v>
      </c>
      <c r="AL89">
        <v>57.186763950430283</v>
      </c>
      <c r="AM89">
        <v>8.3830438747101521</v>
      </c>
      <c r="AN89">
        <v>4.1841889442435207E-2</v>
      </c>
      <c r="AO89">
        <v>0</v>
      </c>
      <c r="AP89">
        <v>0</v>
      </c>
      <c r="AQ89">
        <v>30.504001098593289</v>
      </c>
      <c r="AR89">
        <v>15.452841514311588</v>
      </c>
      <c r="AS89">
        <v>15.108787526036311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2.4278377118644068</v>
      </c>
      <c r="AZ89">
        <v>4.2684163828124992</v>
      </c>
      <c r="BA89">
        <v>2.3504599220272904</v>
      </c>
      <c r="BB89">
        <v>2.4620493655705995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1174.8638250142296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494.43928853786446</v>
      </c>
      <c r="L90">
        <v>12.550023850962742</v>
      </c>
      <c r="M90">
        <v>31.256380385169027</v>
      </c>
      <c r="N90">
        <v>52.961660539172435</v>
      </c>
      <c r="O90">
        <v>35.733950433711186</v>
      </c>
      <c r="P90">
        <v>31.383104633156108</v>
      </c>
      <c r="Q90">
        <v>4.8231069578754582</v>
      </c>
      <c r="R90">
        <v>19.138379477057875</v>
      </c>
      <c r="S90">
        <v>11.766016714606742</v>
      </c>
      <c r="T90">
        <v>1.4192600802675583</v>
      </c>
      <c r="U90">
        <v>59.969434866422681</v>
      </c>
      <c r="V90">
        <v>8.8284880438028868</v>
      </c>
      <c r="W90">
        <v>19.674551775100401</v>
      </c>
      <c r="X90">
        <v>63.042466840025149</v>
      </c>
      <c r="Y90">
        <v>0</v>
      </c>
      <c r="Z90">
        <v>0</v>
      </c>
      <c r="AA90">
        <v>17.878143224050639</v>
      </c>
      <c r="AB90">
        <v>20.89008940755512</v>
      </c>
      <c r="AC90">
        <v>14.97972823027907</v>
      </c>
      <c r="AD90">
        <v>13.801143927720641</v>
      </c>
      <c r="AE90">
        <v>25.446512089382466</v>
      </c>
      <c r="AF90">
        <v>18.787536664001095</v>
      </c>
      <c r="AG90">
        <v>32.693548327188182</v>
      </c>
      <c r="AH90">
        <v>62.839733197215473</v>
      </c>
      <c r="AI90">
        <v>0</v>
      </c>
      <c r="AJ90">
        <v>0</v>
      </c>
      <c r="AK90">
        <v>14.384494124349885</v>
      </c>
      <c r="AL90">
        <v>60.275903909208253</v>
      </c>
      <c r="AM90">
        <v>8.7238180485240449</v>
      </c>
      <c r="AN90">
        <v>4.1841889442435207E-2</v>
      </c>
      <c r="AO90">
        <v>0</v>
      </c>
      <c r="AP90">
        <v>1.7385685747307371</v>
      </c>
      <c r="AQ90">
        <v>30.504001098593289</v>
      </c>
      <c r="AR90">
        <v>15.452841514311588</v>
      </c>
      <c r="AS90">
        <v>15.108787526036311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2.4278377118644068</v>
      </c>
      <c r="AZ90">
        <v>4.0984794308035708</v>
      </c>
      <c r="BA90">
        <v>2.4991749084249086</v>
      </c>
      <c r="BB90">
        <v>2.4620493655705995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1212.0203463044477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494.43928853786446</v>
      </c>
      <c r="L91">
        <v>12.550023850962742</v>
      </c>
      <c r="M91">
        <v>31.256380385169027</v>
      </c>
      <c r="N91">
        <v>52.961660539172435</v>
      </c>
      <c r="O91">
        <v>35.733950433711186</v>
      </c>
      <c r="P91">
        <v>31.383104633156108</v>
      </c>
      <c r="Q91">
        <v>4.8231069578754582</v>
      </c>
      <c r="R91">
        <v>19.138379477057875</v>
      </c>
      <c r="S91">
        <v>11.766016714606742</v>
      </c>
      <c r="T91">
        <v>1.4192600802675583</v>
      </c>
      <c r="U91">
        <v>59.969434866422681</v>
      </c>
      <c r="V91">
        <v>8.8284880438028868</v>
      </c>
      <c r="W91">
        <v>19.674551775100401</v>
      </c>
      <c r="X91">
        <v>63.042466840025149</v>
      </c>
      <c r="Y91">
        <v>0</v>
      </c>
      <c r="Z91">
        <v>0</v>
      </c>
      <c r="AA91">
        <v>17.878143224050639</v>
      </c>
      <c r="AB91">
        <v>20.89008940755512</v>
      </c>
      <c r="AC91">
        <v>14.97972823027907</v>
      </c>
      <c r="AD91">
        <v>14.036575166424013</v>
      </c>
      <c r="AE91">
        <v>25.446512089382466</v>
      </c>
      <c r="AF91">
        <v>18.787536664001095</v>
      </c>
      <c r="AG91">
        <v>32.693548327188182</v>
      </c>
      <c r="AH91">
        <v>67.003523591174542</v>
      </c>
      <c r="AI91">
        <v>0</v>
      </c>
      <c r="AJ91">
        <v>0</v>
      </c>
      <c r="AK91">
        <v>14.384494124349885</v>
      </c>
      <c r="AL91">
        <v>60.275903909208253</v>
      </c>
      <c r="AM91">
        <v>8.7238180485240449</v>
      </c>
      <c r="AN91">
        <v>4.1841889442435207E-2</v>
      </c>
      <c r="AO91">
        <v>0</v>
      </c>
      <c r="AP91">
        <v>1.7385685747307371</v>
      </c>
      <c r="AQ91">
        <v>30.504001098593289</v>
      </c>
      <c r="AR91">
        <v>15.452841514311588</v>
      </c>
      <c r="AS91">
        <v>15.108787526036311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2.4278377118644068</v>
      </c>
      <c r="AZ91">
        <v>4.0984794308035708</v>
      </c>
      <c r="BA91">
        <v>2.6677694948453605</v>
      </c>
      <c r="BB91">
        <v>2.4620493655705995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1216.5881625235304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494.43928853786446</v>
      </c>
      <c r="L92">
        <v>12.550023850962742</v>
      </c>
      <c r="M92">
        <v>31.256380385169027</v>
      </c>
      <c r="N92">
        <v>52.961660539172435</v>
      </c>
      <c r="O92">
        <v>35.733950433711186</v>
      </c>
      <c r="P92">
        <v>31.383104633156108</v>
      </c>
      <c r="Q92">
        <v>4.8231069578754582</v>
      </c>
      <c r="R92">
        <v>19.138379477057875</v>
      </c>
      <c r="S92">
        <v>11.766016714606742</v>
      </c>
      <c r="T92">
        <v>1.4192600802675583</v>
      </c>
      <c r="U92">
        <v>59.969434866422681</v>
      </c>
      <c r="V92">
        <v>8.8284880438028868</v>
      </c>
      <c r="W92">
        <v>19.674551775100401</v>
      </c>
      <c r="X92">
        <v>63.042466840025149</v>
      </c>
      <c r="Y92">
        <v>0</v>
      </c>
      <c r="Z92">
        <v>0</v>
      </c>
      <c r="AA92">
        <v>17.878143224050639</v>
      </c>
      <c r="AB92">
        <v>20.89008940755512</v>
      </c>
      <c r="AC92">
        <v>14.97972823027907</v>
      </c>
      <c r="AD92">
        <v>14.036575166424013</v>
      </c>
      <c r="AE92">
        <v>25.446512089382466</v>
      </c>
      <c r="AF92">
        <v>18.787536664001095</v>
      </c>
      <c r="AG92">
        <v>32.693548327188182</v>
      </c>
      <c r="AH92">
        <v>62.217557493304326</v>
      </c>
      <c r="AI92">
        <v>0</v>
      </c>
      <c r="AJ92">
        <v>0</v>
      </c>
      <c r="AK92">
        <v>14.384494124349885</v>
      </c>
      <c r="AL92">
        <v>60.275903909208253</v>
      </c>
      <c r="AM92">
        <v>8.7238180485240449</v>
      </c>
      <c r="AN92">
        <v>4.1841889442435207E-2</v>
      </c>
      <c r="AO92">
        <v>0</v>
      </c>
      <c r="AP92">
        <v>1.7385685747307371</v>
      </c>
      <c r="AQ92">
        <v>30.504001098593289</v>
      </c>
      <c r="AR92">
        <v>15.452841514311588</v>
      </c>
      <c r="AS92">
        <v>15.108787526036311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2.4278377118644068</v>
      </c>
      <c r="AZ92">
        <v>4.0984794308035708</v>
      </c>
      <c r="BA92">
        <v>2.4694090296296296</v>
      </c>
      <c r="BB92">
        <v>2.4620493655705995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1211.6038359604445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494.43928853786446</v>
      </c>
      <c r="L93">
        <v>9.3198379213773652</v>
      </c>
      <c r="M93">
        <v>31.256380385169027</v>
      </c>
      <c r="N93">
        <v>52.961660539172435</v>
      </c>
      <c r="O93">
        <v>35.733950433711186</v>
      </c>
      <c r="P93">
        <v>31.383104633156108</v>
      </c>
      <c r="Q93">
        <v>4.8231069578754582</v>
      </c>
      <c r="R93">
        <v>19.138379477057875</v>
      </c>
      <c r="S93">
        <v>11.766016714606742</v>
      </c>
      <c r="T93">
        <v>1.4192600802675583</v>
      </c>
      <c r="U93">
        <v>59.969434866422681</v>
      </c>
      <c r="V93">
        <v>8.8284880438028868</v>
      </c>
      <c r="W93">
        <v>19.674551775100401</v>
      </c>
      <c r="X93">
        <v>63.042466840025149</v>
      </c>
      <c r="Y93">
        <v>0</v>
      </c>
      <c r="Z93">
        <v>0</v>
      </c>
      <c r="AA93">
        <v>17.878143224050639</v>
      </c>
      <c r="AB93">
        <v>20.89008940755512</v>
      </c>
      <c r="AC93">
        <v>14.97972823027907</v>
      </c>
      <c r="AD93">
        <v>14.036575166424013</v>
      </c>
      <c r="AE93">
        <v>25.446512089382466</v>
      </c>
      <c r="AF93">
        <v>18.787536664001095</v>
      </c>
      <c r="AG93">
        <v>32.693548327188182</v>
      </c>
      <c r="AH93">
        <v>59.106679863252765</v>
      </c>
      <c r="AI93">
        <v>0</v>
      </c>
      <c r="AJ93">
        <v>0</v>
      </c>
      <c r="AK93">
        <v>14.384494124349885</v>
      </c>
      <c r="AL93">
        <v>60.275903909208253</v>
      </c>
      <c r="AM93">
        <v>8.7238180485240449</v>
      </c>
      <c r="AN93">
        <v>4.1841889442435207E-2</v>
      </c>
      <c r="AO93">
        <v>0</v>
      </c>
      <c r="AP93">
        <v>1.7385685747307371</v>
      </c>
      <c r="AQ93">
        <v>30.504001098593289</v>
      </c>
      <c r="AR93">
        <v>15.452841514311588</v>
      </c>
      <c r="AS93">
        <v>15.108787526036311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2.4278377118644068</v>
      </c>
      <c r="AZ93">
        <v>4.0984794308035708</v>
      </c>
      <c r="BA93">
        <v>2.3504599220272904</v>
      </c>
      <c r="BB93">
        <v>2.4620493655705995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1205.1438232932053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494.43928853786446</v>
      </c>
      <c r="L94">
        <v>11.939515427857158</v>
      </c>
      <c r="M94">
        <v>31.256380385169027</v>
      </c>
      <c r="N94">
        <v>52.961660539172435</v>
      </c>
      <c r="O94">
        <v>35.733950433711186</v>
      </c>
      <c r="P94">
        <v>31.383104633156108</v>
      </c>
      <c r="Q94">
        <v>4.8231069578754582</v>
      </c>
      <c r="R94">
        <v>19.138379477057875</v>
      </c>
      <c r="S94">
        <v>11.766016714606742</v>
      </c>
      <c r="T94">
        <v>1.4192600802675583</v>
      </c>
      <c r="U94">
        <v>59.969434866422681</v>
      </c>
      <c r="V94">
        <v>8.8284880438028868</v>
      </c>
      <c r="W94">
        <v>19.674551775100401</v>
      </c>
      <c r="X94">
        <v>63.042466840025149</v>
      </c>
      <c r="Y94">
        <v>0</v>
      </c>
      <c r="Z94">
        <v>0</v>
      </c>
      <c r="AA94">
        <v>17.878143224050639</v>
      </c>
      <c r="AB94">
        <v>20.89008940755512</v>
      </c>
      <c r="AC94">
        <v>14.97972823027907</v>
      </c>
      <c r="AD94">
        <v>8.1183199574827309</v>
      </c>
      <c r="AE94">
        <v>14.528788052553114</v>
      </c>
      <c r="AF94">
        <v>5.8941292403262038</v>
      </c>
      <c r="AG94">
        <v>32.693548327188182</v>
      </c>
      <c r="AH94">
        <v>57.431591840186208</v>
      </c>
      <c r="AI94">
        <v>0</v>
      </c>
      <c r="AJ94">
        <v>0</v>
      </c>
      <c r="AK94">
        <v>14.384494124349885</v>
      </c>
      <c r="AL94">
        <v>57.186763950430283</v>
      </c>
      <c r="AM94">
        <v>8.3830438747101521</v>
      </c>
      <c r="AN94">
        <v>4.1841889442435207E-2</v>
      </c>
      <c r="AO94">
        <v>0</v>
      </c>
      <c r="AP94">
        <v>0</v>
      </c>
      <c r="AQ94">
        <v>30.504001098593289</v>
      </c>
      <c r="AR94">
        <v>15.452841514311588</v>
      </c>
      <c r="AS94">
        <v>15.108787526036311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2.4278377118644068</v>
      </c>
      <c r="AZ94">
        <v>3.7682173421717171</v>
      </c>
      <c r="BA94">
        <v>2.3710845843373494</v>
      </c>
      <c r="BB94">
        <v>2.4620493655705995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1170.8809059735286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494.43928853786446</v>
      </c>
      <c r="L95">
        <v>11.939515427857158</v>
      </c>
      <c r="M95">
        <v>31.256380385169027</v>
      </c>
      <c r="N95">
        <v>52.961660539172435</v>
      </c>
      <c r="O95">
        <v>35.733950433711186</v>
      </c>
      <c r="P95">
        <v>31.383104633156108</v>
      </c>
      <c r="Q95">
        <v>4.8231069578754582</v>
      </c>
      <c r="R95">
        <v>19.138379477057875</v>
      </c>
      <c r="S95">
        <v>11.766016714606742</v>
      </c>
      <c r="T95">
        <v>1.4192600802675583</v>
      </c>
      <c r="U95">
        <v>59.969434866422681</v>
      </c>
      <c r="V95">
        <v>8.8284880438028868</v>
      </c>
      <c r="W95">
        <v>19.674551775100401</v>
      </c>
      <c r="X95">
        <v>63.042466840025149</v>
      </c>
      <c r="Y95">
        <v>0</v>
      </c>
      <c r="Z95">
        <v>0</v>
      </c>
      <c r="AA95">
        <v>17.878143224050639</v>
      </c>
      <c r="AB95">
        <v>20.89008940755512</v>
      </c>
      <c r="AC95">
        <v>14.97972823027907</v>
      </c>
      <c r="AD95">
        <v>0</v>
      </c>
      <c r="AE95">
        <v>8.4821709933220966</v>
      </c>
      <c r="AF95">
        <v>5.8941292403262038</v>
      </c>
      <c r="AG95">
        <v>32.693548327188182</v>
      </c>
      <c r="AH95">
        <v>52.645625742316007</v>
      </c>
      <c r="AI95">
        <v>0</v>
      </c>
      <c r="AJ95">
        <v>0</v>
      </c>
      <c r="AK95">
        <v>14.384494124349885</v>
      </c>
      <c r="AL95">
        <v>57.186763950430283</v>
      </c>
      <c r="AM95">
        <v>8.3830438747101521</v>
      </c>
      <c r="AN95">
        <v>4.1841889442435207E-2</v>
      </c>
      <c r="AO95">
        <v>0</v>
      </c>
      <c r="AP95">
        <v>0</v>
      </c>
      <c r="AQ95">
        <v>30.504001098593289</v>
      </c>
      <c r="AR95">
        <v>15.452841514311588</v>
      </c>
      <c r="AS95">
        <v>15.108787526036311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2.4278377118644068</v>
      </c>
      <c r="AZ95">
        <v>2.8009298471986419</v>
      </c>
      <c r="BA95">
        <v>2.1780203501094091</v>
      </c>
      <c r="BB95">
        <v>2.4620493655705995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1150.7696511297436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494.43928853786446</v>
      </c>
      <c r="L96">
        <v>11.939515427857158</v>
      </c>
      <c r="M96">
        <v>31.256380385169027</v>
      </c>
      <c r="N96">
        <v>52.961660539172435</v>
      </c>
      <c r="O96">
        <v>35.733950433711186</v>
      </c>
      <c r="P96">
        <v>31.383104633156108</v>
      </c>
      <c r="Q96">
        <v>4.8231069578754582</v>
      </c>
      <c r="R96">
        <v>19.138379477057875</v>
      </c>
      <c r="S96">
        <v>11.766016714606742</v>
      </c>
      <c r="T96">
        <v>1.4192600802675583</v>
      </c>
      <c r="U96">
        <v>59.969434866422681</v>
      </c>
      <c r="V96">
        <v>8.8284880438028868</v>
      </c>
      <c r="W96">
        <v>19.674551775100401</v>
      </c>
      <c r="X96">
        <v>63.042466840025149</v>
      </c>
      <c r="Y96">
        <v>0</v>
      </c>
      <c r="Z96">
        <v>0</v>
      </c>
      <c r="AA96">
        <v>17.878143224050639</v>
      </c>
      <c r="AB96">
        <v>20.89008940755512</v>
      </c>
      <c r="AC96">
        <v>14.97972823027907</v>
      </c>
      <c r="AD96">
        <v>0</v>
      </c>
      <c r="AE96">
        <v>8.4821709933220966</v>
      </c>
      <c r="AF96">
        <v>5.8941292403262038</v>
      </c>
      <c r="AG96">
        <v>32.693548327188182</v>
      </c>
      <c r="AH96">
        <v>38.287727893457472</v>
      </c>
      <c r="AI96">
        <v>0</v>
      </c>
      <c r="AJ96">
        <v>0</v>
      </c>
      <c r="AK96">
        <v>14.384494124349885</v>
      </c>
      <c r="AL96">
        <v>57.186763950430283</v>
      </c>
      <c r="AM96">
        <v>8.3830438747101521</v>
      </c>
      <c r="AN96">
        <v>4.1841889442435207E-2</v>
      </c>
      <c r="AO96">
        <v>0</v>
      </c>
      <c r="AP96">
        <v>0</v>
      </c>
      <c r="AQ96">
        <v>30.504001098593289</v>
      </c>
      <c r="AR96">
        <v>15.452841514311588</v>
      </c>
      <c r="AS96">
        <v>15.108787526036311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2.4278377118644068</v>
      </c>
      <c r="AZ96">
        <v>2.0492399441964282</v>
      </c>
      <c r="BA96">
        <v>1.5783638433734939</v>
      </c>
      <c r="BB96">
        <v>2.4620493655705995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1135.0604068711468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494.43928853786446</v>
      </c>
      <c r="L97">
        <v>11.939515427857158</v>
      </c>
      <c r="M97">
        <v>31.256380385169027</v>
      </c>
      <c r="N97">
        <v>52.961660539172435</v>
      </c>
      <c r="O97">
        <v>35.733950433711186</v>
      </c>
      <c r="P97">
        <v>31.383104633156108</v>
      </c>
      <c r="Q97">
        <v>4.8231069578754582</v>
      </c>
      <c r="R97">
        <v>19.138379477057875</v>
      </c>
      <c r="S97">
        <v>11.766016714606742</v>
      </c>
      <c r="T97">
        <v>1.4192600802675583</v>
      </c>
      <c r="U97">
        <v>59.969434866422681</v>
      </c>
      <c r="V97">
        <v>8.8284880438028868</v>
      </c>
      <c r="W97">
        <v>19.674551775100401</v>
      </c>
      <c r="X97">
        <v>63.042466840025149</v>
      </c>
      <c r="Y97">
        <v>0</v>
      </c>
      <c r="Z97">
        <v>0</v>
      </c>
      <c r="AA97">
        <v>17.878143224050639</v>
      </c>
      <c r="AB97">
        <v>20.89008940755512</v>
      </c>
      <c r="AC97">
        <v>14.97972823027907</v>
      </c>
      <c r="AD97">
        <v>0</v>
      </c>
      <c r="AE97">
        <v>8.4821709933220966</v>
      </c>
      <c r="AF97">
        <v>5.8941292403262038</v>
      </c>
      <c r="AG97">
        <v>32.693548327188182</v>
      </c>
      <c r="AH97">
        <v>28.715795697717063</v>
      </c>
      <c r="AI97">
        <v>0</v>
      </c>
      <c r="AJ97">
        <v>0</v>
      </c>
      <c r="AK97">
        <v>14.384494124349885</v>
      </c>
      <c r="AL97">
        <v>57.186763950430283</v>
      </c>
      <c r="AM97">
        <v>8.3830438747101521</v>
      </c>
      <c r="AN97">
        <v>4.1841889442435207E-2</v>
      </c>
      <c r="AO97">
        <v>0</v>
      </c>
      <c r="AP97">
        <v>0</v>
      </c>
      <c r="AQ97">
        <v>30.504001098593289</v>
      </c>
      <c r="AR97">
        <v>15.452841514311588</v>
      </c>
      <c r="AS97">
        <v>15.108787526036311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2.4278377118644068</v>
      </c>
      <c r="AZ97">
        <v>2.0492399441964282</v>
      </c>
      <c r="BA97">
        <v>1.1817619112903226</v>
      </c>
      <c r="BB97">
        <v>2.4620493655705995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1125.0918727433234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494.43928853786446</v>
      </c>
      <c r="L98">
        <v>11.939515427857158</v>
      </c>
      <c r="M98">
        <v>31.256380385169027</v>
      </c>
      <c r="N98">
        <v>52.961660539172435</v>
      </c>
      <c r="O98">
        <v>35.733950433711186</v>
      </c>
      <c r="P98">
        <v>31.383104633156108</v>
      </c>
      <c r="Q98">
        <v>4.8231069578754582</v>
      </c>
      <c r="R98">
        <v>19.138379477057875</v>
      </c>
      <c r="S98">
        <v>11.766016714606742</v>
      </c>
      <c r="T98">
        <v>1.4192600802675583</v>
      </c>
      <c r="U98">
        <v>59.969434866422681</v>
      </c>
      <c r="V98">
        <v>8.8284880438028868</v>
      </c>
      <c r="W98">
        <v>19.674551775100401</v>
      </c>
      <c r="X98">
        <v>63.042466840025149</v>
      </c>
      <c r="Y98">
        <v>0</v>
      </c>
      <c r="Z98">
        <v>0</v>
      </c>
      <c r="AA98">
        <v>17.878143224050639</v>
      </c>
      <c r="AB98">
        <v>20.89008940755512</v>
      </c>
      <c r="AC98">
        <v>14.97972823027907</v>
      </c>
      <c r="AD98">
        <v>0</v>
      </c>
      <c r="AE98">
        <v>8.4821709933220966</v>
      </c>
      <c r="AF98">
        <v>5.8941292403262038</v>
      </c>
      <c r="AG98">
        <v>32.693548327188182</v>
      </c>
      <c r="AH98">
        <v>19.143863946728736</v>
      </c>
      <c r="AI98">
        <v>0</v>
      </c>
      <c r="AJ98">
        <v>0</v>
      </c>
      <c r="AK98">
        <v>14.384494124349885</v>
      </c>
      <c r="AL98">
        <v>57.186763950430283</v>
      </c>
      <c r="AM98">
        <v>8.3830438747101521</v>
      </c>
      <c r="AN98">
        <v>4.1841889442435207E-2</v>
      </c>
      <c r="AO98">
        <v>0</v>
      </c>
      <c r="AP98">
        <v>0</v>
      </c>
      <c r="AQ98">
        <v>30.504001098593289</v>
      </c>
      <c r="AR98">
        <v>15.452841514311588</v>
      </c>
      <c r="AS98">
        <v>15.108787526036311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2.4278377118644068</v>
      </c>
      <c r="AZ98">
        <v>0.85814847058823529</v>
      </c>
      <c r="BA98">
        <v>0.79794874251497017</v>
      </c>
      <c r="BB98">
        <v>2.4620493655705995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1113.9450363499516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9.1089348539756845</v>
      </c>
      <c r="L99">
        <f t="shared" si="2"/>
        <v>0.5094390835932332</v>
      </c>
      <c r="M99">
        <f t="shared" si="2"/>
        <v>1.4523758502984638</v>
      </c>
      <c r="N99">
        <f t="shared" si="2"/>
        <v>1.2710798529401375</v>
      </c>
      <c r="O99">
        <f t="shared" si="2"/>
        <v>0.8576148104090674</v>
      </c>
      <c r="P99">
        <f t="shared" si="2"/>
        <v>0.75319451119574665</v>
      </c>
      <c r="Q99">
        <f t="shared" si="2"/>
        <v>0.15331531522715969</v>
      </c>
      <c r="R99">
        <f t="shared" si="2"/>
        <v>0.45469933376804189</v>
      </c>
      <c r="S99">
        <f t="shared" si="2"/>
        <v>0.28945726412448153</v>
      </c>
      <c r="T99">
        <f t="shared" si="2"/>
        <v>3.2981591852275512E-2</v>
      </c>
      <c r="U99">
        <f t="shared" si="2"/>
        <v>1.4483663510393388</v>
      </c>
      <c r="V99">
        <f t="shared" si="2"/>
        <v>0.2131656587224236</v>
      </c>
      <c r="W99">
        <f t="shared" si="2"/>
        <v>0.47221020025737903</v>
      </c>
      <c r="X99">
        <f t="shared" si="2"/>
        <v>1.5088517742210681</v>
      </c>
      <c r="Y99">
        <f t="shared" si="2"/>
        <v>0</v>
      </c>
      <c r="Z99">
        <f t="shared" si="2"/>
        <v>0</v>
      </c>
      <c r="AA99">
        <f t="shared" si="2"/>
        <v>0.28861747335379789</v>
      </c>
      <c r="AB99">
        <f t="shared" si="2"/>
        <v>0.47699037584656295</v>
      </c>
      <c r="AC99">
        <f t="shared" si="2"/>
        <v>0.27824748656758158</v>
      </c>
      <c r="AD99">
        <f t="shared" si="2"/>
        <v>7.8655695351540225E-2</v>
      </c>
      <c r="AE99">
        <f t="shared" si="2"/>
        <v>0.41923677029772288</v>
      </c>
      <c r="AF99">
        <f t="shared" si="2"/>
        <v>0.20850482129746178</v>
      </c>
      <c r="AG99">
        <f t="shared" si="2"/>
        <v>0.78464515985251637</v>
      </c>
      <c r="AH99">
        <f t="shared" si="2"/>
        <v>0.44511876442376608</v>
      </c>
      <c r="AI99">
        <f t="shared" si="2"/>
        <v>5.6060833459745794E-2</v>
      </c>
      <c r="AJ99">
        <f t="shared" si="2"/>
        <v>0</v>
      </c>
      <c r="AK99">
        <f t="shared" si="2"/>
        <v>0.34522785898439723</v>
      </c>
      <c r="AL99">
        <f t="shared" si="2"/>
        <v>1.3673044612229752</v>
      </c>
      <c r="AM99">
        <f t="shared" si="2"/>
        <v>0.19873539509727617</v>
      </c>
      <c r="AN99">
        <f t="shared" si="2"/>
        <v>1.0042053466184436E-3</v>
      </c>
      <c r="AO99">
        <f t="shared" si="2"/>
        <v>0</v>
      </c>
      <c r="AP99">
        <f t="shared" si="2"/>
        <v>1.2034156720712511E-2</v>
      </c>
      <c r="AQ99">
        <f t="shared" si="2"/>
        <v>0.32197421462045112</v>
      </c>
      <c r="AR99">
        <f t="shared" si="2"/>
        <v>0.34464519876394917</v>
      </c>
      <c r="AS99">
        <f t="shared" si="2"/>
        <v>0.34811058518076127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5.8268105084745864E-2</v>
      </c>
      <c r="AZ99">
        <f t="shared" si="2"/>
        <v>2.1102076881074346E-2</v>
      </c>
      <c r="BA99">
        <f t="shared" si="2"/>
        <v>1.7824832566304436E-2</v>
      </c>
      <c r="BB99">
        <f t="shared" si="2"/>
        <v>5.9089184773694424E-2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24.65708410731817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160.53632159186651</v>
      </c>
      <c r="L3">
        <v>24.889867771565939</v>
      </c>
      <c r="M3">
        <v>0</v>
      </c>
      <c r="N3">
        <v>29.120913045708104</v>
      </c>
      <c r="O3">
        <v>23.612610404139971</v>
      </c>
      <c r="P3">
        <v>66.866614906718212</v>
      </c>
      <c r="Q3">
        <v>0.98063160999999988</v>
      </c>
      <c r="R3">
        <v>10.399119465068019</v>
      </c>
      <c r="S3">
        <v>6.4778069932584277</v>
      </c>
      <c r="T3">
        <v>0</v>
      </c>
      <c r="U3">
        <v>222.74790089204024</v>
      </c>
      <c r="V3">
        <v>5.0991267297162759</v>
      </c>
      <c r="W3">
        <v>11.386846784471219</v>
      </c>
      <c r="X3">
        <v>36.378260464062826</v>
      </c>
      <c r="Y3">
        <v>0</v>
      </c>
      <c r="Z3">
        <v>0</v>
      </c>
      <c r="AA3">
        <v>3.4296566996015008</v>
      </c>
      <c r="AB3">
        <v>9.6918656016192681</v>
      </c>
      <c r="AC3">
        <v>4.7470723031267621</v>
      </c>
      <c r="AD3">
        <v>0</v>
      </c>
      <c r="AE3">
        <v>4.0422847524364371</v>
      </c>
      <c r="AF3">
        <v>0</v>
      </c>
      <c r="AG3">
        <v>0</v>
      </c>
      <c r="AH3">
        <v>5.110368433013682</v>
      </c>
      <c r="AI3">
        <v>0</v>
      </c>
      <c r="AJ3">
        <v>0</v>
      </c>
      <c r="AK3">
        <v>8.3174066312844772</v>
      </c>
      <c r="AL3">
        <v>18.808552518416526</v>
      </c>
      <c r="AM3">
        <v>3.8767464050696612</v>
      </c>
      <c r="AN3">
        <v>0</v>
      </c>
      <c r="AO3">
        <v>0</v>
      </c>
      <c r="AP3">
        <v>0.15708063639668604</v>
      </c>
      <c r="AQ3">
        <v>0</v>
      </c>
      <c r="AR3">
        <v>8.6650330615942028</v>
      </c>
      <c r="AS3">
        <v>7.2595531385584113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672.60164083973336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160.53632159186651</v>
      </c>
      <c r="L4">
        <v>39.630229103809</v>
      </c>
      <c r="M4">
        <v>0</v>
      </c>
      <c r="N4">
        <v>29.120913045708104</v>
      </c>
      <c r="O4">
        <v>23.612610404139971</v>
      </c>
      <c r="P4">
        <v>66.866614906718212</v>
      </c>
      <c r="Q4">
        <v>1.2574831867704284</v>
      </c>
      <c r="R4">
        <v>10.399119465068019</v>
      </c>
      <c r="S4">
        <v>6.4778069932584277</v>
      </c>
      <c r="T4">
        <v>0</v>
      </c>
      <c r="U4">
        <v>222.74790089204024</v>
      </c>
      <c r="V4">
        <v>5.0991267297162759</v>
      </c>
      <c r="W4">
        <v>11.386846784471219</v>
      </c>
      <c r="X4">
        <v>36.378260464062826</v>
      </c>
      <c r="Y4">
        <v>0</v>
      </c>
      <c r="Z4">
        <v>0</v>
      </c>
      <c r="AA4">
        <v>3.4296566996015008</v>
      </c>
      <c r="AB4">
        <v>9.6918656016192681</v>
      </c>
      <c r="AC4">
        <v>4.7470723031267621</v>
      </c>
      <c r="AD4">
        <v>0</v>
      </c>
      <c r="AE4">
        <v>4.0422847524364371</v>
      </c>
      <c r="AF4">
        <v>0</v>
      </c>
      <c r="AG4">
        <v>0</v>
      </c>
      <c r="AH4">
        <v>5.110368433013682</v>
      </c>
      <c r="AI4">
        <v>0</v>
      </c>
      <c r="AJ4">
        <v>0</v>
      </c>
      <c r="AK4">
        <v>8.3174066312844772</v>
      </c>
      <c r="AL4">
        <v>18.808552518416526</v>
      </c>
      <c r="AM4">
        <v>3.8767464050696612</v>
      </c>
      <c r="AN4">
        <v>0</v>
      </c>
      <c r="AO4">
        <v>0</v>
      </c>
      <c r="AP4">
        <v>0.15708063639668604</v>
      </c>
      <c r="AQ4">
        <v>0</v>
      </c>
      <c r="AR4">
        <v>8.6650330615942028</v>
      </c>
      <c r="AS4">
        <v>7.2595531385584113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687.6188537487468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160.53632159186651</v>
      </c>
      <c r="L5">
        <v>54.049587914275016</v>
      </c>
      <c r="M5">
        <v>0</v>
      </c>
      <c r="N5">
        <v>29.120913045708104</v>
      </c>
      <c r="O5">
        <v>23.612610404139971</v>
      </c>
      <c r="P5">
        <v>66.866614906718212</v>
      </c>
      <c r="Q5">
        <v>1.2641467001934237</v>
      </c>
      <c r="R5">
        <v>10.399119465068019</v>
      </c>
      <c r="S5">
        <v>6.4778069932584277</v>
      </c>
      <c r="T5">
        <v>0</v>
      </c>
      <c r="U5">
        <v>222.74790089204024</v>
      </c>
      <c r="V5">
        <v>5.0991267297162759</v>
      </c>
      <c r="W5">
        <v>11.386846784471219</v>
      </c>
      <c r="X5">
        <v>36.378260464062826</v>
      </c>
      <c r="Y5">
        <v>0</v>
      </c>
      <c r="Z5">
        <v>0</v>
      </c>
      <c r="AA5">
        <v>3.4296566996015008</v>
      </c>
      <c r="AB5">
        <v>9.6918656016192681</v>
      </c>
      <c r="AC5">
        <v>4.7470723031267621</v>
      </c>
      <c r="AD5">
        <v>0</v>
      </c>
      <c r="AE5">
        <v>4.0422847524364371</v>
      </c>
      <c r="AF5">
        <v>0</v>
      </c>
      <c r="AG5">
        <v>0</v>
      </c>
      <c r="AH5">
        <v>5.110368433013682</v>
      </c>
      <c r="AI5">
        <v>0</v>
      </c>
      <c r="AJ5">
        <v>0</v>
      </c>
      <c r="AK5">
        <v>8.3174066312844772</v>
      </c>
      <c r="AL5">
        <v>19.466852049569709</v>
      </c>
      <c r="AM5">
        <v>3.8767464050696612</v>
      </c>
      <c r="AN5">
        <v>0</v>
      </c>
      <c r="AO5">
        <v>0</v>
      </c>
      <c r="AP5">
        <v>0.15708063639668604</v>
      </c>
      <c r="AQ5">
        <v>0</v>
      </c>
      <c r="AR5">
        <v>8.6650330615942028</v>
      </c>
      <c r="AS5">
        <v>7.2595531385584113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702.70317560378908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160.53632159186651</v>
      </c>
      <c r="L6">
        <v>44.098820548454981</v>
      </c>
      <c r="M6">
        <v>0</v>
      </c>
      <c r="N6">
        <v>29.120913045708104</v>
      </c>
      <c r="O6">
        <v>23.612610404139971</v>
      </c>
      <c r="P6">
        <v>66.866614906718212</v>
      </c>
      <c r="Q6">
        <v>1.40986265916955</v>
      </c>
      <c r="R6">
        <v>10.399119465068019</v>
      </c>
      <c r="S6">
        <v>6.4778069932584277</v>
      </c>
      <c r="T6">
        <v>0</v>
      </c>
      <c r="U6">
        <v>222.74790089204024</v>
      </c>
      <c r="V6">
        <v>5.0991267297162759</v>
      </c>
      <c r="W6">
        <v>11.386846784471219</v>
      </c>
      <c r="X6">
        <v>36.378260464062826</v>
      </c>
      <c r="Y6">
        <v>0</v>
      </c>
      <c r="Z6">
        <v>0</v>
      </c>
      <c r="AA6">
        <v>3.4296566996015008</v>
      </c>
      <c r="AB6">
        <v>9.6918656016192681</v>
      </c>
      <c r="AC6">
        <v>4.7470723031267621</v>
      </c>
      <c r="AD6">
        <v>0</v>
      </c>
      <c r="AE6">
        <v>4.0422847524364371</v>
      </c>
      <c r="AF6">
        <v>0</v>
      </c>
      <c r="AG6">
        <v>0</v>
      </c>
      <c r="AH6">
        <v>5.110368433013682</v>
      </c>
      <c r="AI6">
        <v>0</v>
      </c>
      <c r="AJ6">
        <v>0</v>
      </c>
      <c r="AK6">
        <v>8.3174066312844772</v>
      </c>
      <c r="AL6">
        <v>19.466852049569709</v>
      </c>
      <c r="AM6">
        <v>3.8767464050696612</v>
      </c>
      <c r="AN6">
        <v>0</v>
      </c>
      <c r="AO6">
        <v>0</v>
      </c>
      <c r="AP6">
        <v>0.15708063639668604</v>
      </c>
      <c r="AQ6">
        <v>0</v>
      </c>
      <c r="AR6">
        <v>8.6650330615942028</v>
      </c>
      <c r="AS6">
        <v>7.2595531385584113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692.89812419694522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158.5607128274369</v>
      </c>
      <c r="L7">
        <v>43.459687191943715</v>
      </c>
      <c r="M7">
        <v>0</v>
      </c>
      <c r="N7">
        <v>29.120913045708104</v>
      </c>
      <c r="O7">
        <v>23.612610404139971</v>
      </c>
      <c r="P7">
        <v>66.866614906718212</v>
      </c>
      <c r="Q7">
        <v>1.5308206363636363</v>
      </c>
      <c r="R7">
        <v>10.399119465068019</v>
      </c>
      <c r="S7">
        <v>6.4778069932584277</v>
      </c>
      <c r="T7">
        <v>0</v>
      </c>
      <c r="U7">
        <v>222.74790089204024</v>
      </c>
      <c r="V7">
        <v>5.0991267297162759</v>
      </c>
      <c r="W7">
        <v>11.386846784471219</v>
      </c>
      <c r="X7">
        <v>36.378260464062826</v>
      </c>
      <c r="Y7">
        <v>0</v>
      </c>
      <c r="Z7">
        <v>0</v>
      </c>
      <c r="AA7">
        <v>3.4296566996015008</v>
      </c>
      <c r="AB7">
        <v>9.6918656016192681</v>
      </c>
      <c r="AC7">
        <v>4.7470723031267621</v>
      </c>
      <c r="AD7">
        <v>0</v>
      </c>
      <c r="AE7">
        <v>4.0422847524364371</v>
      </c>
      <c r="AF7">
        <v>0</v>
      </c>
      <c r="AG7">
        <v>0</v>
      </c>
      <c r="AH7">
        <v>5.110368433013682</v>
      </c>
      <c r="AI7">
        <v>0</v>
      </c>
      <c r="AJ7">
        <v>0</v>
      </c>
      <c r="AK7">
        <v>8.3174066312844772</v>
      </c>
      <c r="AL7">
        <v>19.466852049569709</v>
      </c>
      <c r="AM7">
        <v>3.8767464050696612</v>
      </c>
      <c r="AN7">
        <v>0</v>
      </c>
      <c r="AO7">
        <v>0</v>
      </c>
      <c r="AP7">
        <v>0.15708063639668604</v>
      </c>
      <c r="AQ7">
        <v>0</v>
      </c>
      <c r="AR7">
        <v>3.2493874615942029</v>
      </c>
      <c r="AS7">
        <v>7.2595531385584113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684.98869445319849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158.5607128274369</v>
      </c>
      <c r="L8">
        <v>43.459687191943715</v>
      </c>
      <c r="M8">
        <v>0</v>
      </c>
      <c r="N8">
        <v>29.120913045708104</v>
      </c>
      <c r="O8">
        <v>23.612610404139971</v>
      </c>
      <c r="P8">
        <v>66.866614906718212</v>
      </c>
      <c r="Q8">
        <v>1.802230968622101</v>
      </c>
      <c r="R8">
        <v>10.399119465068019</v>
      </c>
      <c r="S8">
        <v>6.4778069932584277</v>
      </c>
      <c r="T8">
        <v>0</v>
      </c>
      <c r="U8">
        <v>222.74790089204024</v>
      </c>
      <c r="V8">
        <v>5.0991267297162759</v>
      </c>
      <c r="W8">
        <v>11.386846784471219</v>
      </c>
      <c r="X8">
        <v>36.378260464062826</v>
      </c>
      <c r="Y8">
        <v>0</v>
      </c>
      <c r="Z8">
        <v>0</v>
      </c>
      <c r="AA8">
        <v>3.4296566996015008</v>
      </c>
      <c r="AB8">
        <v>9.6918656016192681</v>
      </c>
      <c r="AC8">
        <v>4.7470723031267621</v>
      </c>
      <c r="AD8">
        <v>0</v>
      </c>
      <c r="AE8">
        <v>4.0422847524364371</v>
      </c>
      <c r="AF8">
        <v>0</v>
      </c>
      <c r="AG8">
        <v>0</v>
      </c>
      <c r="AH8">
        <v>5.110368433013682</v>
      </c>
      <c r="AI8">
        <v>0</v>
      </c>
      <c r="AJ8">
        <v>0</v>
      </c>
      <c r="AK8">
        <v>8.3174066312844772</v>
      </c>
      <c r="AL8">
        <v>19.466852049569709</v>
      </c>
      <c r="AM8">
        <v>3.8767464050696612</v>
      </c>
      <c r="AN8">
        <v>0</v>
      </c>
      <c r="AO8">
        <v>0</v>
      </c>
      <c r="AP8">
        <v>0.15708063639668604</v>
      </c>
      <c r="AQ8">
        <v>0</v>
      </c>
      <c r="AR8">
        <v>1.0831290692028985</v>
      </c>
      <c r="AS8">
        <v>7.2595531385584113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683.09384639306563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158.5607128274369</v>
      </c>
      <c r="L9">
        <v>43.459687191943715</v>
      </c>
      <c r="M9">
        <v>0</v>
      </c>
      <c r="N9">
        <v>29.120913045708104</v>
      </c>
      <c r="O9">
        <v>23.612610404139971</v>
      </c>
      <c r="P9">
        <v>66.866614906718212</v>
      </c>
      <c r="Q9">
        <v>2.099254475524476</v>
      </c>
      <c r="R9">
        <v>10.399119465068019</v>
      </c>
      <c r="S9">
        <v>6.4778069932584277</v>
      </c>
      <c r="T9">
        <v>0</v>
      </c>
      <c r="U9">
        <v>222.74790089204024</v>
      </c>
      <c r="V9">
        <v>5.0991267297162759</v>
      </c>
      <c r="W9">
        <v>11.386846784471219</v>
      </c>
      <c r="X9">
        <v>36.378260464062826</v>
      </c>
      <c r="Y9">
        <v>0</v>
      </c>
      <c r="Z9">
        <v>0</v>
      </c>
      <c r="AA9">
        <v>3.4296566996015008</v>
      </c>
      <c r="AB9">
        <v>9.6918656016192681</v>
      </c>
      <c r="AC9">
        <v>4.7470723031267621</v>
      </c>
      <c r="AD9">
        <v>0</v>
      </c>
      <c r="AE9">
        <v>8.0845692926634403</v>
      </c>
      <c r="AF9">
        <v>0</v>
      </c>
      <c r="AG9">
        <v>0</v>
      </c>
      <c r="AH9">
        <v>5.110368433013682</v>
      </c>
      <c r="AI9">
        <v>0</v>
      </c>
      <c r="AJ9">
        <v>0</v>
      </c>
      <c r="AK9">
        <v>8.3174066312844772</v>
      </c>
      <c r="AL9">
        <v>19.466852049569709</v>
      </c>
      <c r="AM9">
        <v>3.8767464050696612</v>
      </c>
      <c r="AN9">
        <v>0</v>
      </c>
      <c r="AO9">
        <v>0</v>
      </c>
      <c r="AP9">
        <v>0.15708063639668604</v>
      </c>
      <c r="AQ9">
        <v>0</v>
      </c>
      <c r="AR9">
        <v>1.0831290692028985</v>
      </c>
      <c r="AS9">
        <v>6.9295735379208452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687.10317483955748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158.55992613627359</v>
      </c>
      <c r="L10">
        <v>43.459708553909486</v>
      </c>
      <c r="M10">
        <v>0</v>
      </c>
      <c r="N10">
        <v>29.120913045708104</v>
      </c>
      <c r="O10">
        <v>23.612610404139971</v>
      </c>
      <c r="P10">
        <v>66.866614906718212</v>
      </c>
      <c r="Q10">
        <v>2.377688</v>
      </c>
      <c r="R10">
        <v>10.399119465068019</v>
      </c>
      <c r="S10">
        <v>6.4778069932584277</v>
      </c>
      <c r="T10">
        <v>0</v>
      </c>
      <c r="U10">
        <v>222.74790089204024</v>
      </c>
      <c r="V10">
        <v>5.0991267297162759</v>
      </c>
      <c r="W10">
        <v>11.386846784471219</v>
      </c>
      <c r="X10">
        <v>36.378260464062826</v>
      </c>
      <c r="Y10">
        <v>0</v>
      </c>
      <c r="Z10">
        <v>0</v>
      </c>
      <c r="AA10">
        <v>3.4296566996015008</v>
      </c>
      <c r="AB10">
        <v>9.6918656016192681</v>
      </c>
      <c r="AC10">
        <v>4.7470723031267621</v>
      </c>
      <c r="AD10">
        <v>0</v>
      </c>
      <c r="AE10">
        <v>8.0845692926634403</v>
      </c>
      <c r="AF10">
        <v>0</v>
      </c>
      <c r="AG10">
        <v>0</v>
      </c>
      <c r="AH10">
        <v>5.110368433013682</v>
      </c>
      <c r="AI10">
        <v>0</v>
      </c>
      <c r="AJ10">
        <v>0</v>
      </c>
      <c r="AK10">
        <v>8.3174066312844772</v>
      </c>
      <c r="AL10">
        <v>19.466852049569709</v>
      </c>
      <c r="AM10">
        <v>3.8767464050696612</v>
      </c>
      <c r="AN10">
        <v>0</v>
      </c>
      <c r="AO10">
        <v>0</v>
      </c>
      <c r="AP10">
        <v>0.15708063639668604</v>
      </c>
      <c r="AQ10">
        <v>0</v>
      </c>
      <c r="AR10">
        <v>3.2493874615942029</v>
      </c>
      <c r="AS10">
        <v>6.9295735379208452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689.54710142722672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86.430115329994578</v>
      </c>
      <c r="L11">
        <v>43.460027615789478</v>
      </c>
      <c r="M11">
        <v>0</v>
      </c>
      <c r="N11">
        <v>29.120913045708104</v>
      </c>
      <c r="O11">
        <v>23.612610404139971</v>
      </c>
      <c r="P11">
        <v>66.866614906718212</v>
      </c>
      <c r="Q11">
        <v>2.6717210741758244</v>
      </c>
      <c r="R11">
        <v>10.400779173728813</v>
      </c>
      <c r="S11">
        <v>6.4770936237623769</v>
      </c>
      <c r="T11">
        <v>0</v>
      </c>
      <c r="U11">
        <v>222.74790089204024</v>
      </c>
      <c r="V11">
        <v>5.0991267297162759</v>
      </c>
      <c r="W11">
        <v>11.386846784471219</v>
      </c>
      <c r="X11">
        <v>36.378260464062826</v>
      </c>
      <c r="Y11">
        <v>0</v>
      </c>
      <c r="Z11">
        <v>0</v>
      </c>
      <c r="AA11">
        <v>3.4296566996015008</v>
      </c>
      <c r="AB11">
        <v>9.6918656016192681</v>
      </c>
      <c r="AC11">
        <v>4.7470723031267621</v>
      </c>
      <c r="AD11">
        <v>0</v>
      </c>
      <c r="AE11">
        <v>8.0845692926634403</v>
      </c>
      <c r="AF11">
        <v>0</v>
      </c>
      <c r="AG11">
        <v>0</v>
      </c>
      <c r="AH11">
        <v>5.110368433013682</v>
      </c>
      <c r="AI11">
        <v>0</v>
      </c>
      <c r="AJ11">
        <v>0</v>
      </c>
      <c r="AK11">
        <v>8.3174066312844772</v>
      </c>
      <c r="AL11">
        <v>18.808552518416526</v>
      </c>
      <c r="AM11">
        <v>3.8767464050696612</v>
      </c>
      <c r="AN11">
        <v>0</v>
      </c>
      <c r="AO11">
        <v>0</v>
      </c>
      <c r="AP11">
        <v>0.15708063639668604</v>
      </c>
      <c r="AQ11">
        <v>0</v>
      </c>
      <c r="AR11">
        <v>8.6650330615942028</v>
      </c>
      <c r="AS11">
        <v>6.9295735379208452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622.46993516501504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86.429467932011136</v>
      </c>
      <c r="L12">
        <v>43.459889408344516</v>
      </c>
      <c r="M12">
        <v>0</v>
      </c>
      <c r="N12">
        <v>29.120913045708104</v>
      </c>
      <c r="O12">
        <v>23.612610404139971</v>
      </c>
      <c r="P12">
        <v>66.866614906718212</v>
      </c>
      <c r="Q12">
        <v>2.6717210741758244</v>
      </c>
      <c r="R12">
        <v>10.399119465068019</v>
      </c>
      <c r="S12">
        <v>6.4778069932584277</v>
      </c>
      <c r="T12">
        <v>0</v>
      </c>
      <c r="U12">
        <v>222.74790089204024</v>
      </c>
      <c r="V12">
        <v>5.0991267297162759</v>
      </c>
      <c r="W12">
        <v>11.386846784471219</v>
      </c>
      <c r="X12">
        <v>36.378260464062826</v>
      </c>
      <c r="Y12">
        <v>0</v>
      </c>
      <c r="Z12">
        <v>0</v>
      </c>
      <c r="AA12">
        <v>3.4296566996015008</v>
      </c>
      <c r="AB12">
        <v>9.6918656016192681</v>
      </c>
      <c r="AC12">
        <v>4.7470723031267621</v>
      </c>
      <c r="AD12">
        <v>0</v>
      </c>
      <c r="AE12">
        <v>8.0845692926634403</v>
      </c>
      <c r="AF12">
        <v>0</v>
      </c>
      <c r="AG12">
        <v>0</v>
      </c>
      <c r="AH12">
        <v>5.110368433013682</v>
      </c>
      <c r="AI12">
        <v>0</v>
      </c>
      <c r="AJ12">
        <v>0</v>
      </c>
      <c r="AK12">
        <v>8.3174066312844772</v>
      </c>
      <c r="AL12">
        <v>18.808552518416526</v>
      </c>
      <c r="AM12">
        <v>3.8767464050696612</v>
      </c>
      <c r="AN12">
        <v>0</v>
      </c>
      <c r="AO12">
        <v>0</v>
      </c>
      <c r="AP12">
        <v>0.15708063639668604</v>
      </c>
      <c r="AQ12">
        <v>0</v>
      </c>
      <c r="AR12">
        <v>8.6650330615942028</v>
      </c>
      <c r="AS12">
        <v>6.9295735379208452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622.46820322042186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86.42926421954634</v>
      </c>
      <c r="L13">
        <v>43.459889408344516</v>
      </c>
      <c r="M13">
        <v>0</v>
      </c>
      <c r="N13">
        <v>29.120913045708104</v>
      </c>
      <c r="O13">
        <v>23.612610404139971</v>
      </c>
      <c r="P13">
        <v>66.866614906718212</v>
      </c>
      <c r="Q13">
        <v>2.6717210741758244</v>
      </c>
      <c r="R13">
        <v>10.399119465068019</v>
      </c>
      <c r="S13">
        <v>6.4778069932584277</v>
      </c>
      <c r="T13">
        <v>0</v>
      </c>
      <c r="U13">
        <v>222.74790089204024</v>
      </c>
      <c r="V13">
        <v>5.0991267297162759</v>
      </c>
      <c r="W13">
        <v>11.386846784471219</v>
      </c>
      <c r="X13">
        <v>36.378260464062826</v>
      </c>
      <c r="Y13">
        <v>0</v>
      </c>
      <c r="Z13">
        <v>0</v>
      </c>
      <c r="AA13">
        <v>3.4296566996015008</v>
      </c>
      <c r="AB13">
        <v>9.6918656016192681</v>
      </c>
      <c r="AC13">
        <v>4.7470723031267621</v>
      </c>
      <c r="AD13">
        <v>0</v>
      </c>
      <c r="AE13">
        <v>8.0845692926634403</v>
      </c>
      <c r="AF13">
        <v>0</v>
      </c>
      <c r="AG13">
        <v>0</v>
      </c>
      <c r="AH13">
        <v>5.110368433013682</v>
      </c>
      <c r="AI13">
        <v>0</v>
      </c>
      <c r="AJ13">
        <v>0</v>
      </c>
      <c r="AK13">
        <v>8.3174066312844772</v>
      </c>
      <c r="AL13">
        <v>18.808552518416526</v>
      </c>
      <c r="AM13">
        <v>3.8767464050696612</v>
      </c>
      <c r="AN13">
        <v>0</v>
      </c>
      <c r="AO13">
        <v>0</v>
      </c>
      <c r="AP13">
        <v>0.15708063639668604</v>
      </c>
      <c r="AQ13">
        <v>0</v>
      </c>
      <c r="AR13">
        <v>8.6650330615942028</v>
      </c>
      <c r="AS13">
        <v>6.5995937234463966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622.13801969348265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86.430313623902464</v>
      </c>
      <c r="L14">
        <v>43.459889408344516</v>
      </c>
      <c r="M14">
        <v>0</v>
      </c>
      <c r="N14">
        <v>29.120913045708104</v>
      </c>
      <c r="O14">
        <v>23.612610404139971</v>
      </c>
      <c r="P14">
        <v>66.866614906718212</v>
      </c>
      <c r="Q14">
        <v>2.6717210741758244</v>
      </c>
      <c r="R14">
        <v>10.399119465068019</v>
      </c>
      <c r="S14">
        <v>6.4778069932584277</v>
      </c>
      <c r="T14">
        <v>0</v>
      </c>
      <c r="U14">
        <v>222.74790089204024</v>
      </c>
      <c r="V14">
        <v>5.0991267297162759</v>
      </c>
      <c r="W14">
        <v>11.386846784471219</v>
      </c>
      <c r="X14">
        <v>36.378260464062826</v>
      </c>
      <c r="Y14">
        <v>0</v>
      </c>
      <c r="Z14">
        <v>0</v>
      </c>
      <c r="AA14">
        <v>3.4296566996015008</v>
      </c>
      <c r="AB14">
        <v>9.6918656016192681</v>
      </c>
      <c r="AC14">
        <v>4.7470723031267621</v>
      </c>
      <c r="AD14">
        <v>0</v>
      </c>
      <c r="AE14">
        <v>8.0845692926634403</v>
      </c>
      <c r="AF14">
        <v>0</v>
      </c>
      <c r="AG14">
        <v>0</v>
      </c>
      <c r="AH14">
        <v>5.110368433013682</v>
      </c>
      <c r="AI14">
        <v>0</v>
      </c>
      <c r="AJ14">
        <v>0</v>
      </c>
      <c r="AK14">
        <v>8.3174066312844772</v>
      </c>
      <c r="AL14">
        <v>18.808552518416526</v>
      </c>
      <c r="AM14">
        <v>3.8767464050696612</v>
      </c>
      <c r="AN14">
        <v>0</v>
      </c>
      <c r="AO14">
        <v>0</v>
      </c>
      <c r="AP14">
        <v>0.15708063639668604</v>
      </c>
      <c r="AQ14">
        <v>0</v>
      </c>
      <c r="AR14">
        <v>8.6650330615942028</v>
      </c>
      <c r="AS14">
        <v>6.5995937234463966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622.13906909783873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86.430616212012026</v>
      </c>
      <c r="L15">
        <v>23.17996354176611</v>
      </c>
      <c r="M15">
        <v>0</v>
      </c>
      <c r="N15">
        <v>29.120913045708104</v>
      </c>
      <c r="O15">
        <v>23.612610404139971</v>
      </c>
      <c r="P15">
        <v>66.866614906718212</v>
      </c>
      <c r="Q15">
        <v>2.6717210741758244</v>
      </c>
      <c r="R15">
        <v>10.399119465068019</v>
      </c>
      <c r="S15">
        <v>6.4778069932584277</v>
      </c>
      <c r="T15">
        <v>0</v>
      </c>
      <c r="U15">
        <v>222.74790089204024</v>
      </c>
      <c r="V15">
        <v>5.0991267297162759</v>
      </c>
      <c r="W15">
        <v>11.386846784471219</v>
      </c>
      <c r="X15">
        <v>36.378260464062826</v>
      </c>
      <c r="Y15">
        <v>0</v>
      </c>
      <c r="Z15">
        <v>0</v>
      </c>
      <c r="AA15">
        <v>3.4296566996015008</v>
      </c>
      <c r="AB15">
        <v>9.6918656016192681</v>
      </c>
      <c r="AC15">
        <v>4.7470723031267621</v>
      </c>
      <c r="AD15">
        <v>0</v>
      </c>
      <c r="AE15">
        <v>8.0845692926634403</v>
      </c>
      <c r="AF15">
        <v>0</v>
      </c>
      <c r="AG15">
        <v>0</v>
      </c>
      <c r="AH15">
        <v>5.110368433013682</v>
      </c>
      <c r="AI15">
        <v>0</v>
      </c>
      <c r="AJ15">
        <v>0</v>
      </c>
      <c r="AK15">
        <v>8.3174066312844772</v>
      </c>
      <c r="AL15">
        <v>18.808552518416526</v>
      </c>
      <c r="AM15">
        <v>3.8767464050696612</v>
      </c>
      <c r="AN15">
        <v>0</v>
      </c>
      <c r="AO15">
        <v>0</v>
      </c>
      <c r="AP15">
        <v>0.15708063639668604</v>
      </c>
      <c r="AQ15">
        <v>0</v>
      </c>
      <c r="AR15">
        <v>9.7481621307971018</v>
      </c>
      <c r="AS15">
        <v>6.5995937234463966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602.94257488857295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86.429312142278718</v>
      </c>
      <c r="L16">
        <v>23.17996354176611</v>
      </c>
      <c r="M16">
        <v>0</v>
      </c>
      <c r="N16">
        <v>29.120913045708104</v>
      </c>
      <c r="O16">
        <v>23.612610404139971</v>
      </c>
      <c r="P16">
        <v>66.866614906718212</v>
      </c>
      <c r="Q16">
        <v>2.6717210741758244</v>
      </c>
      <c r="R16">
        <v>10.399119465068019</v>
      </c>
      <c r="S16">
        <v>6.4778069932584277</v>
      </c>
      <c r="T16">
        <v>0</v>
      </c>
      <c r="U16">
        <v>222.74790089204024</v>
      </c>
      <c r="V16">
        <v>5.0991267297162759</v>
      </c>
      <c r="W16">
        <v>11.386846784471219</v>
      </c>
      <c r="X16">
        <v>36.378260464062826</v>
      </c>
      <c r="Y16">
        <v>0</v>
      </c>
      <c r="Z16">
        <v>0</v>
      </c>
      <c r="AA16">
        <v>3.4296566996015008</v>
      </c>
      <c r="AB16">
        <v>9.6918656016192681</v>
      </c>
      <c r="AC16">
        <v>4.7470723031267621</v>
      </c>
      <c r="AD16">
        <v>0</v>
      </c>
      <c r="AE16">
        <v>8.0845692926634403</v>
      </c>
      <c r="AF16">
        <v>0</v>
      </c>
      <c r="AG16">
        <v>0</v>
      </c>
      <c r="AH16">
        <v>5.110368433013682</v>
      </c>
      <c r="AI16">
        <v>0</v>
      </c>
      <c r="AJ16">
        <v>0</v>
      </c>
      <c r="AK16">
        <v>8.3174066312844772</v>
      </c>
      <c r="AL16">
        <v>18.808552518416526</v>
      </c>
      <c r="AM16">
        <v>3.8767464050696612</v>
      </c>
      <c r="AN16">
        <v>0</v>
      </c>
      <c r="AO16">
        <v>0</v>
      </c>
      <c r="AP16">
        <v>0.15708063639668604</v>
      </c>
      <c r="AQ16">
        <v>0</v>
      </c>
      <c r="AR16">
        <v>9.7481621307971018</v>
      </c>
      <c r="AS16">
        <v>6.5995937234463966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602.9412708188396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86.43064392004672</v>
      </c>
      <c r="L17">
        <v>23.17996354176611</v>
      </c>
      <c r="M17">
        <v>0</v>
      </c>
      <c r="N17">
        <v>29.120913045708104</v>
      </c>
      <c r="O17">
        <v>23.612610404139971</v>
      </c>
      <c r="P17">
        <v>66.866614906718212</v>
      </c>
      <c r="Q17">
        <v>2.6717210741758244</v>
      </c>
      <c r="R17">
        <v>10.399119465068019</v>
      </c>
      <c r="S17">
        <v>6.4778069932584277</v>
      </c>
      <c r="T17">
        <v>0</v>
      </c>
      <c r="U17">
        <v>222.74790089204024</v>
      </c>
      <c r="V17">
        <v>5.0991267297162759</v>
      </c>
      <c r="W17">
        <v>11.386846784471219</v>
      </c>
      <c r="X17">
        <v>36.378260464062826</v>
      </c>
      <c r="Y17">
        <v>0</v>
      </c>
      <c r="Z17">
        <v>0</v>
      </c>
      <c r="AA17">
        <v>3.4296566996015008</v>
      </c>
      <c r="AB17">
        <v>6.4612438723666541</v>
      </c>
      <c r="AC17">
        <v>4.7470723031267621</v>
      </c>
      <c r="AD17">
        <v>0</v>
      </c>
      <c r="AE17">
        <v>8.0845692926634403</v>
      </c>
      <c r="AF17">
        <v>0</v>
      </c>
      <c r="AG17">
        <v>0</v>
      </c>
      <c r="AH17">
        <v>5.110368433013682</v>
      </c>
      <c r="AI17">
        <v>0</v>
      </c>
      <c r="AJ17">
        <v>0</v>
      </c>
      <c r="AK17">
        <v>8.3174066312844772</v>
      </c>
      <c r="AL17">
        <v>18.808552518416526</v>
      </c>
      <c r="AM17">
        <v>3.8767464050696612</v>
      </c>
      <c r="AN17">
        <v>0</v>
      </c>
      <c r="AO17">
        <v>0</v>
      </c>
      <c r="AP17">
        <v>0.15708063639668604</v>
      </c>
      <c r="AQ17">
        <v>0</v>
      </c>
      <c r="AR17">
        <v>8.6650330615942028</v>
      </c>
      <c r="AS17">
        <v>6.5995937234463966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598.62885179815203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86.429312142278718</v>
      </c>
      <c r="L18">
        <v>23.17996354176611</v>
      </c>
      <c r="M18">
        <v>0</v>
      </c>
      <c r="N18">
        <v>29.120913045708104</v>
      </c>
      <c r="O18">
        <v>23.612610404139971</v>
      </c>
      <c r="P18">
        <v>66.866614906718212</v>
      </c>
      <c r="Q18">
        <v>2.6717210741758244</v>
      </c>
      <c r="R18">
        <v>10.399119465068019</v>
      </c>
      <c r="S18">
        <v>6.4778069932584277</v>
      </c>
      <c r="T18">
        <v>0</v>
      </c>
      <c r="U18">
        <v>222.74790089204024</v>
      </c>
      <c r="V18">
        <v>5.0991267297162759</v>
      </c>
      <c r="W18">
        <v>11.386846784471219</v>
      </c>
      <c r="X18">
        <v>36.378260464062826</v>
      </c>
      <c r="Y18">
        <v>0</v>
      </c>
      <c r="Z18">
        <v>0</v>
      </c>
      <c r="AA18">
        <v>3.4296566996015008</v>
      </c>
      <c r="AB18">
        <v>6.4612438723666541</v>
      </c>
      <c r="AC18">
        <v>4.7470723031267621</v>
      </c>
      <c r="AD18">
        <v>0</v>
      </c>
      <c r="AE18">
        <v>8.0845692926634403</v>
      </c>
      <c r="AF18">
        <v>0</v>
      </c>
      <c r="AG18">
        <v>0</v>
      </c>
      <c r="AH18">
        <v>5.110368433013682</v>
      </c>
      <c r="AI18">
        <v>0</v>
      </c>
      <c r="AJ18">
        <v>0</v>
      </c>
      <c r="AK18">
        <v>8.3174066312844772</v>
      </c>
      <c r="AL18">
        <v>18.808552518416526</v>
      </c>
      <c r="AM18">
        <v>3.8767464050696612</v>
      </c>
      <c r="AN18">
        <v>0</v>
      </c>
      <c r="AO18">
        <v>0</v>
      </c>
      <c r="AP18">
        <v>0.15708063639668604</v>
      </c>
      <c r="AQ18">
        <v>0</v>
      </c>
      <c r="AR18">
        <v>8.6650330615942028</v>
      </c>
      <c r="AS18">
        <v>6.5995937234463966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598.62752002038405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86.430225891061468</v>
      </c>
      <c r="L19">
        <v>23.17996354176611</v>
      </c>
      <c r="M19">
        <v>0</v>
      </c>
      <c r="N19">
        <v>29.120913045708104</v>
      </c>
      <c r="O19">
        <v>23.612610404139971</v>
      </c>
      <c r="P19">
        <v>66.866614906718212</v>
      </c>
      <c r="Q19">
        <v>2.6717210741758244</v>
      </c>
      <c r="R19">
        <v>10.399119465068019</v>
      </c>
      <c r="S19">
        <v>6.4778069932584277</v>
      </c>
      <c r="T19">
        <v>0</v>
      </c>
      <c r="U19">
        <v>222.74790089204024</v>
      </c>
      <c r="V19">
        <v>5.0991267297162759</v>
      </c>
      <c r="W19">
        <v>11.386846784471219</v>
      </c>
      <c r="X19">
        <v>36.378260464062826</v>
      </c>
      <c r="Y19">
        <v>0</v>
      </c>
      <c r="Z19">
        <v>0</v>
      </c>
      <c r="AA19">
        <v>3.4296566996015008</v>
      </c>
      <c r="AB19">
        <v>6.4612438723666541</v>
      </c>
      <c r="AC19">
        <v>4.7470723031267621</v>
      </c>
      <c r="AD19">
        <v>0</v>
      </c>
      <c r="AE19">
        <v>8.0845692926634403</v>
      </c>
      <c r="AF19">
        <v>0</v>
      </c>
      <c r="AG19">
        <v>0</v>
      </c>
      <c r="AH19">
        <v>5.110368433013682</v>
      </c>
      <c r="AI19">
        <v>0</v>
      </c>
      <c r="AJ19">
        <v>0</v>
      </c>
      <c r="AK19">
        <v>8.3174066312844772</v>
      </c>
      <c r="AL19">
        <v>18.808552518416526</v>
      </c>
      <c r="AM19">
        <v>3.8767464050696612</v>
      </c>
      <c r="AN19">
        <v>0</v>
      </c>
      <c r="AO19">
        <v>0</v>
      </c>
      <c r="AP19">
        <v>0.15708063639668604</v>
      </c>
      <c r="AQ19">
        <v>0</v>
      </c>
      <c r="AR19">
        <v>8.6650330615942028</v>
      </c>
      <c r="AS19">
        <v>6.5995937234463966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598.6284337691668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86.430391824630803</v>
      </c>
      <c r="L20">
        <v>23.17996354176611</v>
      </c>
      <c r="M20">
        <v>0</v>
      </c>
      <c r="N20">
        <v>29.120913045708104</v>
      </c>
      <c r="O20">
        <v>23.612610404139971</v>
      </c>
      <c r="P20">
        <v>66.866614906718212</v>
      </c>
      <c r="Q20">
        <v>2.6717210741758244</v>
      </c>
      <c r="R20">
        <v>10.399119465068019</v>
      </c>
      <c r="S20">
        <v>6.4778069932584277</v>
      </c>
      <c r="T20">
        <v>0</v>
      </c>
      <c r="U20">
        <v>222.74790089204024</v>
      </c>
      <c r="V20">
        <v>5.0991267297162759</v>
      </c>
      <c r="W20">
        <v>11.386846784471219</v>
      </c>
      <c r="X20">
        <v>36.378260464062826</v>
      </c>
      <c r="Y20">
        <v>0</v>
      </c>
      <c r="Z20">
        <v>0</v>
      </c>
      <c r="AA20">
        <v>3.4296566996015008</v>
      </c>
      <c r="AB20">
        <v>6.4612438723666541</v>
      </c>
      <c r="AC20">
        <v>4.7470723031267621</v>
      </c>
      <c r="AD20">
        <v>0</v>
      </c>
      <c r="AE20">
        <v>8.0845692926634403</v>
      </c>
      <c r="AF20">
        <v>0</v>
      </c>
      <c r="AG20">
        <v>0</v>
      </c>
      <c r="AH20">
        <v>5.110368433013682</v>
      </c>
      <c r="AI20">
        <v>0</v>
      </c>
      <c r="AJ20">
        <v>0</v>
      </c>
      <c r="AK20">
        <v>8.3174066312844772</v>
      </c>
      <c r="AL20">
        <v>18.808552518416526</v>
      </c>
      <c r="AM20">
        <v>3.8767464050696612</v>
      </c>
      <c r="AN20">
        <v>0</v>
      </c>
      <c r="AO20">
        <v>0</v>
      </c>
      <c r="AP20">
        <v>0.15708063639668604</v>
      </c>
      <c r="AQ20">
        <v>0</v>
      </c>
      <c r="AR20">
        <v>8.6650330615942028</v>
      </c>
      <c r="AS20">
        <v>6.5995937234463966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598.6285997027361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86.430686352571968</v>
      </c>
      <c r="L21">
        <v>23.17996354176611</v>
      </c>
      <c r="M21">
        <v>0</v>
      </c>
      <c r="N21">
        <v>29.120913045708104</v>
      </c>
      <c r="O21">
        <v>23.612610404139971</v>
      </c>
      <c r="P21">
        <v>66.866614906718212</v>
      </c>
      <c r="Q21">
        <v>2.6717210741758244</v>
      </c>
      <c r="R21">
        <v>10.399119465068019</v>
      </c>
      <c r="S21">
        <v>6.4778069932584277</v>
      </c>
      <c r="T21">
        <v>0</v>
      </c>
      <c r="U21">
        <v>222.74790089204024</v>
      </c>
      <c r="V21">
        <v>5.0991267297162759</v>
      </c>
      <c r="W21">
        <v>11.386846784471219</v>
      </c>
      <c r="X21">
        <v>36.378260464062826</v>
      </c>
      <c r="Y21">
        <v>0</v>
      </c>
      <c r="Z21">
        <v>0</v>
      </c>
      <c r="AA21">
        <v>3.4296566996015008</v>
      </c>
      <c r="AB21">
        <v>6.4612438723666541</v>
      </c>
      <c r="AC21">
        <v>4.7470723031267621</v>
      </c>
      <c r="AD21">
        <v>0</v>
      </c>
      <c r="AE21">
        <v>8.0845692926634403</v>
      </c>
      <c r="AF21">
        <v>0</v>
      </c>
      <c r="AG21">
        <v>0</v>
      </c>
      <c r="AH21">
        <v>5.110368433013682</v>
      </c>
      <c r="AI21">
        <v>0</v>
      </c>
      <c r="AJ21">
        <v>0</v>
      </c>
      <c r="AK21">
        <v>8.3174066312844772</v>
      </c>
      <c r="AL21">
        <v>18.808552518416526</v>
      </c>
      <c r="AM21">
        <v>3.8767464050696612</v>
      </c>
      <c r="AN21">
        <v>0</v>
      </c>
      <c r="AO21">
        <v>0</v>
      </c>
      <c r="AP21">
        <v>0.15708063639668604</v>
      </c>
      <c r="AQ21">
        <v>0</v>
      </c>
      <c r="AR21">
        <v>9.7481621307971018</v>
      </c>
      <c r="AS21">
        <v>6.5995937234463966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599.71202329988034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86.430686352571968</v>
      </c>
      <c r="L22">
        <v>23.17996354176611</v>
      </c>
      <c r="M22">
        <v>0</v>
      </c>
      <c r="N22">
        <v>29.120913045708104</v>
      </c>
      <c r="O22">
        <v>23.612610404139971</v>
      </c>
      <c r="P22">
        <v>66.866614906718212</v>
      </c>
      <c r="Q22">
        <v>2.6717210741758244</v>
      </c>
      <c r="R22">
        <v>10.399119465068019</v>
      </c>
      <c r="S22">
        <v>6.4778069932584277</v>
      </c>
      <c r="T22">
        <v>0</v>
      </c>
      <c r="U22">
        <v>222.74790089204024</v>
      </c>
      <c r="V22">
        <v>5.0991267297162759</v>
      </c>
      <c r="W22">
        <v>11.386846784471219</v>
      </c>
      <c r="X22">
        <v>36.378260464062826</v>
      </c>
      <c r="Y22">
        <v>0</v>
      </c>
      <c r="Z22">
        <v>0</v>
      </c>
      <c r="AA22">
        <v>3.4296566996015008</v>
      </c>
      <c r="AB22">
        <v>6.4612438723666541</v>
      </c>
      <c r="AC22">
        <v>4.7470723031267621</v>
      </c>
      <c r="AD22">
        <v>0</v>
      </c>
      <c r="AE22">
        <v>8.0845692926634403</v>
      </c>
      <c r="AF22">
        <v>0</v>
      </c>
      <c r="AG22">
        <v>0</v>
      </c>
      <c r="AH22">
        <v>5.110368433013682</v>
      </c>
      <c r="AI22">
        <v>0</v>
      </c>
      <c r="AJ22">
        <v>0</v>
      </c>
      <c r="AK22">
        <v>8.3174066312844772</v>
      </c>
      <c r="AL22">
        <v>18.808552518416526</v>
      </c>
      <c r="AM22">
        <v>3.8767464050696612</v>
      </c>
      <c r="AN22">
        <v>0</v>
      </c>
      <c r="AO22">
        <v>0</v>
      </c>
      <c r="AP22">
        <v>0.15708063639668604</v>
      </c>
      <c r="AQ22">
        <v>0</v>
      </c>
      <c r="AR22">
        <v>9.7481621307971018</v>
      </c>
      <c r="AS22">
        <v>6.5995937234463966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599.71202329988034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86.430686352571968</v>
      </c>
      <c r="L23">
        <v>23.180039625291773</v>
      </c>
      <c r="M23">
        <v>0</v>
      </c>
      <c r="N23">
        <v>29.120913045708104</v>
      </c>
      <c r="O23">
        <v>23.612610404139971</v>
      </c>
      <c r="P23">
        <v>66.866614906718212</v>
      </c>
      <c r="Q23">
        <v>2.580721590027701</v>
      </c>
      <c r="R23">
        <v>10.399119465068019</v>
      </c>
      <c r="S23">
        <v>6.4770936237623769</v>
      </c>
      <c r="T23">
        <v>0</v>
      </c>
      <c r="U23">
        <v>222.74790089204024</v>
      </c>
      <c r="V23">
        <v>5.0993894723743152</v>
      </c>
      <c r="W23">
        <v>11.386846784471219</v>
      </c>
      <c r="X23">
        <v>36.378260464062826</v>
      </c>
      <c r="Y23">
        <v>0</v>
      </c>
      <c r="Z23">
        <v>0</v>
      </c>
      <c r="AA23">
        <v>3.4296566996015008</v>
      </c>
      <c r="AB23">
        <v>6.4612438723666541</v>
      </c>
      <c r="AC23">
        <v>4.7470723031267621</v>
      </c>
      <c r="AD23">
        <v>0</v>
      </c>
      <c r="AE23">
        <v>8.0845692926634403</v>
      </c>
      <c r="AF23">
        <v>0</v>
      </c>
      <c r="AG23">
        <v>0</v>
      </c>
      <c r="AH23">
        <v>5.110368433013682</v>
      </c>
      <c r="AI23">
        <v>0</v>
      </c>
      <c r="AJ23">
        <v>0</v>
      </c>
      <c r="AK23">
        <v>8.3174066312844772</v>
      </c>
      <c r="AL23">
        <v>18.808552518416526</v>
      </c>
      <c r="AM23">
        <v>3.8767464050696612</v>
      </c>
      <c r="AN23">
        <v>0</v>
      </c>
      <c r="AO23">
        <v>0</v>
      </c>
      <c r="AP23">
        <v>9.4248483421043916E-2</v>
      </c>
      <c r="AQ23">
        <v>0</v>
      </c>
      <c r="AR23">
        <v>8.6650330615942028</v>
      </c>
      <c r="AS23">
        <v>6.5995937234463966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598.47468805024118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86.430686352571968</v>
      </c>
      <c r="L24">
        <v>23.179967579516326</v>
      </c>
      <c r="M24">
        <v>0</v>
      </c>
      <c r="N24">
        <v>29.120913045708104</v>
      </c>
      <c r="O24">
        <v>23.612610404139971</v>
      </c>
      <c r="P24">
        <v>66.866614906718212</v>
      </c>
      <c r="Q24">
        <v>2.580721590027701</v>
      </c>
      <c r="R24">
        <v>10.400779173728813</v>
      </c>
      <c r="S24">
        <v>6.4770936237623769</v>
      </c>
      <c r="T24">
        <v>0</v>
      </c>
      <c r="U24">
        <v>222.74790089204024</v>
      </c>
      <c r="V24">
        <v>5.2793679243404679</v>
      </c>
      <c r="W24">
        <v>11.386846784471219</v>
      </c>
      <c r="X24">
        <v>36.378260464062826</v>
      </c>
      <c r="Y24">
        <v>0</v>
      </c>
      <c r="Z24">
        <v>0</v>
      </c>
      <c r="AA24">
        <v>3.4296566996015008</v>
      </c>
      <c r="AB24">
        <v>6.4612438723666541</v>
      </c>
      <c r="AC24">
        <v>4.7470723031267621</v>
      </c>
      <c r="AD24">
        <v>0</v>
      </c>
      <c r="AE24">
        <v>8.0845692926634403</v>
      </c>
      <c r="AF24">
        <v>0</v>
      </c>
      <c r="AG24">
        <v>0</v>
      </c>
      <c r="AH24">
        <v>5.110368433013682</v>
      </c>
      <c r="AI24">
        <v>0.78052708968131701</v>
      </c>
      <c r="AJ24">
        <v>0</v>
      </c>
      <c r="AK24">
        <v>8.3174066312844772</v>
      </c>
      <c r="AL24">
        <v>18.808552518416526</v>
      </c>
      <c r="AM24">
        <v>3.8767464050696612</v>
      </c>
      <c r="AN24">
        <v>0</v>
      </c>
      <c r="AO24">
        <v>0</v>
      </c>
      <c r="AP24">
        <v>9.4248483421043916E-2</v>
      </c>
      <c r="AQ24">
        <v>0</v>
      </c>
      <c r="AR24">
        <v>8.6650330615942028</v>
      </c>
      <c r="AS24">
        <v>6.5995937234463966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599.43678125477402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86.380685955515048</v>
      </c>
      <c r="L25">
        <v>23.179841568666244</v>
      </c>
      <c r="M25">
        <v>0</v>
      </c>
      <c r="N25">
        <v>29.120913045708104</v>
      </c>
      <c r="O25">
        <v>23.612610404139971</v>
      </c>
      <c r="P25">
        <v>66.866614906718212</v>
      </c>
      <c r="Q25">
        <v>2.580721590027701</v>
      </c>
      <c r="R25">
        <v>10.399119465068019</v>
      </c>
      <c r="S25">
        <v>6.2586581899961224</v>
      </c>
      <c r="T25">
        <v>0</v>
      </c>
      <c r="U25">
        <v>222.74790089204024</v>
      </c>
      <c r="V25">
        <v>5.0993894723743152</v>
      </c>
      <c r="W25">
        <v>11.386846784471219</v>
      </c>
      <c r="X25">
        <v>36.378260464062826</v>
      </c>
      <c r="Y25">
        <v>0</v>
      </c>
      <c r="Z25">
        <v>0</v>
      </c>
      <c r="AA25">
        <v>3.4296566996015008</v>
      </c>
      <c r="AB25">
        <v>6.4612438723666541</v>
      </c>
      <c r="AC25">
        <v>7.1277913329449909</v>
      </c>
      <c r="AD25">
        <v>2.235547087619548</v>
      </c>
      <c r="AE25">
        <v>8.0845692926634403</v>
      </c>
      <c r="AF25">
        <v>0</v>
      </c>
      <c r="AG25">
        <v>0</v>
      </c>
      <c r="AH25">
        <v>5.110368433013682</v>
      </c>
      <c r="AI25">
        <v>0.78052708968131701</v>
      </c>
      <c r="AJ25">
        <v>0</v>
      </c>
      <c r="AK25">
        <v>8.3174066312844772</v>
      </c>
      <c r="AL25">
        <v>18.808552518416526</v>
      </c>
      <c r="AM25">
        <v>3.8767464050696612</v>
      </c>
      <c r="AN25">
        <v>0</v>
      </c>
      <c r="AO25">
        <v>0</v>
      </c>
      <c r="AP25">
        <v>9.4248483421043916E-2</v>
      </c>
      <c r="AQ25">
        <v>0</v>
      </c>
      <c r="AR25">
        <v>8.6650330615942028</v>
      </c>
      <c r="AS25">
        <v>6.5995937234463966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603.60284736991161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86.380685955515048</v>
      </c>
      <c r="L26">
        <v>23.179841568666244</v>
      </c>
      <c r="M26">
        <v>0</v>
      </c>
      <c r="N26">
        <v>29.120913045708104</v>
      </c>
      <c r="O26">
        <v>23.612610404139971</v>
      </c>
      <c r="P26">
        <v>66.866614906718212</v>
      </c>
      <c r="Q26">
        <v>2.580721590027701</v>
      </c>
      <c r="R26">
        <v>10.399119465068019</v>
      </c>
      <c r="S26">
        <v>6.4778069932584277</v>
      </c>
      <c r="T26">
        <v>0</v>
      </c>
      <c r="U26">
        <v>222.74790089204024</v>
      </c>
      <c r="V26">
        <v>5.0993894723743152</v>
      </c>
      <c r="W26">
        <v>11.386846784471219</v>
      </c>
      <c r="X26">
        <v>36.378260464062826</v>
      </c>
      <c r="Y26">
        <v>0</v>
      </c>
      <c r="Z26">
        <v>0</v>
      </c>
      <c r="AA26">
        <v>6.8786899146741689</v>
      </c>
      <c r="AB26">
        <v>6.4612438723666541</v>
      </c>
      <c r="AC26">
        <v>7.1277913329449909</v>
      </c>
      <c r="AD26">
        <v>2.235547087619548</v>
      </c>
      <c r="AE26">
        <v>8.0845692926634403</v>
      </c>
      <c r="AF26">
        <v>0</v>
      </c>
      <c r="AG26">
        <v>0</v>
      </c>
      <c r="AH26">
        <v>5.110368433013682</v>
      </c>
      <c r="AI26">
        <v>0.78052708968131701</v>
      </c>
      <c r="AJ26">
        <v>0</v>
      </c>
      <c r="AK26">
        <v>8.3174066312844772</v>
      </c>
      <c r="AL26">
        <v>18.808552518416526</v>
      </c>
      <c r="AM26">
        <v>3.8767464050696612</v>
      </c>
      <c r="AN26">
        <v>0</v>
      </c>
      <c r="AO26">
        <v>0</v>
      </c>
      <c r="AP26">
        <v>9.4248483421043916E-2</v>
      </c>
      <c r="AQ26">
        <v>0</v>
      </c>
      <c r="AR26">
        <v>8.6650330615942028</v>
      </c>
      <c r="AS26">
        <v>6.5995937234463966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607.27102938824657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86.380685955515048</v>
      </c>
      <c r="L27">
        <v>23.99997112075647</v>
      </c>
      <c r="M27">
        <v>0</v>
      </c>
      <c r="N27">
        <v>29.120913045708104</v>
      </c>
      <c r="O27">
        <v>23.612610404139971</v>
      </c>
      <c r="P27">
        <v>66.866614906718212</v>
      </c>
      <c r="Q27">
        <v>2.7709498819637424</v>
      </c>
      <c r="R27">
        <v>10.399119465068019</v>
      </c>
      <c r="S27">
        <v>6.7067001751959507</v>
      </c>
      <c r="T27">
        <v>0</v>
      </c>
      <c r="U27">
        <v>222.74790089204024</v>
      </c>
      <c r="V27">
        <v>5.0993894723743152</v>
      </c>
      <c r="W27">
        <v>11.386846784471219</v>
      </c>
      <c r="X27">
        <v>36.531195814817409</v>
      </c>
      <c r="Y27">
        <v>0</v>
      </c>
      <c r="Z27">
        <v>0</v>
      </c>
      <c r="AA27">
        <v>6.8786899146741689</v>
      </c>
      <c r="AB27">
        <v>9.6918656016192681</v>
      </c>
      <c r="AC27">
        <v>7.1277913329449909</v>
      </c>
      <c r="AD27">
        <v>2.235547087619548</v>
      </c>
      <c r="AE27">
        <v>8.0845692926634403</v>
      </c>
      <c r="AF27">
        <v>0</v>
      </c>
      <c r="AG27">
        <v>0</v>
      </c>
      <c r="AH27">
        <v>5.110368433013682</v>
      </c>
      <c r="AI27">
        <v>0.78052708968131701</v>
      </c>
      <c r="AJ27">
        <v>0</v>
      </c>
      <c r="AK27">
        <v>8.3174066312844772</v>
      </c>
      <c r="AL27">
        <v>18.808552518416526</v>
      </c>
      <c r="AM27">
        <v>3.8767464050696612</v>
      </c>
      <c r="AN27">
        <v>0</v>
      </c>
      <c r="AO27">
        <v>0</v>
      </c>
      <c r="AP27">
        <v>9.4248483421043916E-2</v>
      </c>
      <c r="AQ27">
        <v>0</v>
      </c>
      <c r="AR27">
        <v>9.7481621307971018</v>
      </c>
      <c r="AS27">
        <v>6.5995937234463966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612.97696656342043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86.380685955515048</v>
      </c>
      <c r="L28">
        <v>44.999733876329778</v>
      </c>
      <c r="M28">
        <v>0</v>
      </c>
      <c r="N28">
        <v>29.120913045708104</v>
      </c>
      <c r="O28">
        <v>23.612610404139971</v>
      </c>
      <c r="P28">
        <v>66.866614906718212</v>
      </c>
      <c r="Q28">
        <v>2.7709498819637424</v>
      </c>
      <c r="R28">
        <v>10.399119465068019</v>
      </c>
      <c r="S28">
        <v>6.7067001751959507</v>
      </c>
      <c r="T28">
        <v>0</v>
      </c>
      <c r="U28">
        <v>222.74790089204024</v>
      </c>
      <c r="V28">
        <v>5.0993894723743152</v>
      </c>
      <c r="W28">
        <v>11.386846784471219</v>
      </c>
      <c r="X28">
        <v>36.531429468053915</v>
      </c>
      <c r="Y28">
        <v>0</v>
      </c>
      <c r="Z28">
        <v>0</v>
      </c>
      <c r="AA28">
        <v>6.8786899146741689</v>
      </c>
      <c r="AB28">
        <v>9.6918656016192681</v>
      </c>
      <c r="AC28">
        <v>7.1277913329449909</v>
      </c>
      <c r="AD28">
        <v>2.235547087619548</v>
      </c>
      <c r="AE28">
        <v>8.0845692926634403</v>
      </c>
      <c r="AF28">
        <v>0</v>
      </c>
      <c r="AG28">
        <v>0</v>
      </c>
      <c r="AH28">
        <v>5.110368433013682</v>
      </c>
      <c r="AI28">
        <v>1.2488433434901069</v>
      </c>
      <c r="AJ28">
        <v>0</v>
      </c>
      <c r="AK28">
        <v>8.3174066312844772</v>
      </c>
      <c r="AL28">
        <v>18.808552518416526</v>
      </c>
      <c r="AM28">
        <v>3.8767464050696612</v>
      </c>
      <c r="AN28">
        <v>0</v>
      </c>
      <c r="AO28">
        <v>0</v>
      </c>
      <c r="AP28">
        <v>9.4248483421043916E-2</v>
      </c>
      <c r="AQ28">
        <v>0</v>
      </c>
      <c r="AR28">
        <v>9.7481621307971018</v>
      </c>
      <c r="AS28">
        <v>6.5995937234463966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634.44527922603902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91.530726852376603</v>
      </c>
      <c r="L29">
        <v>44.999261555745775</v>
      </c>
      <c r="M29">
        <v>0</v>
      </c>
      <c r="N29">
        <v>29.120913045708104</v>
      </c>
      <c r="O29">
        <v>23.612610404139971</v>
      </c>
      <c r="P29">
        <v>66.866614906718212</v>
      </c>
      <c r="Q29">
        <v>2.7709498819637424</v>
      </c>
      <c r="R29">
        <v>10.400162716219317</v>
      </c>
      <c r="S29">
        <v>6.7067001751959507</v>
      </c>
      <c r="T29">
        <v>0</v>
      </c>
      <c r="U29">
        <v>222.74790089204024</v>
      </c>
      <c r="V29">
        <v>5.0993894723743152</v>
      </c>
      <c r="W29">
        <v>11.386846784471219</v>
      </c>
      <c r="X29">
        <v>36.531429468053915</v>
      </c>
      <c r="Y29">
        <v>0</v>
      </c>
      <c r="Z29">
        <v>0</v>
      </c>
      <c r="AA29">
        <v>6.8786899146741689</v>
      </c>
      <c r="AB29">
        <v>9.6918656016192681</v>
      </c>
      <c r="AC29">
        <v>7.1277913329449909</v>
      </c>
      <c r="AD29">
        <v>2.235547087619548</v>
      </c>
      <c r="AE29">
        <v>8.0845692926634403</v>
      </c>
      <c r="AF29">
        <v>0</v>
      </c>
      <c r="AG29">
        <v>0</v>
      </c>
      <c r="AH29">
        <v>5.110368433013682</v>
      </c>
      <c r="AI29">
        <v>8.0200713518034128</v>
      </c>
      <c r="AJ29">
        <v>0</v>
      </c>
      <c r="AK29">
        <v>8.3174066312844772</v>
      </c>
      <c r="AL29">
        <v>18.808552518416526</v>
      </c>
      <c r="AM29">
        <v>3.8767464050696612</v>
      </c>
      <c r="AN29">
        <v>0</v>
      </c>
      <c r="AO29">
        <v>0</v>
      </c>
      <c r="AP29">
        <v>9.4248483421043916E-2</v>
      </c>
      <c r="AQ29">
        <v>0</v>
      </c>
      <c r="AR29">
        <v>8.6650330615942028</v>
      </c>
      <c r="AS29">
        <v>6.5995937234463966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645.2839899925782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91.530726852376603</v>
      </c>
      <c r="L30">
        <v>44.999261555745775</v>
      </c>
      <c r="M30">
        <v>0</v>
      </c>
      <c r="N30">
        <v>29.120913045708104</v>
      </c>
      <c r="O30">
        <v>23.612610404139971</v>
      </c>
      <c r="P30">
        <v>66.866614906718212</v>
      </c>
      <c r="Q30">
        <v>2.7709498819637424</v>
      </c>
      <c r="R30">
        <v>10.400264831383344</v>
      </c>
      <c r="S30">
        <v>6.7067001751959507</v>
      </c>
      <c r="T30">
        <v>0</v>
      </c>
      <c r="U30">
        <v>222.74790089204024</v>
      </c>
      <c r="V30">
        <v>5.0993894723743152</v>
      </c>
      <c r="W30">
        <v>11.386846784471219</v>
      </c>
      <c r="X30">
        <v>36.531429468053915</v>
      </c>
      <c r="Y30">
        <v>0</v>
      </c>
      <c r="Z30">
        <v>0</v>
      </c>
      <c r="AA30">
        <v>6.8786899146741689</v>
      </c>
      <c r="AB30">
        <v>9.6918656016192681</v>
      </c>
      <c r="AC30">
        <v>7.1277913329449909</v>
      </c>
      <c r="AD30">
        <v>2.235547087619548</v>
      </c>
      <c r="AE30">
        <v>8.0845692926634403</v>
      </c>
      <c r="AF30">
        <v>0</v>
      </c>
      <c r="AG30">
        <v>0</v>
      </c>
      <c r="AH30">
        <v>5.110368433013682</v>
      </c>
      <c r="AI30">
        <v>8.0200713518034128</v>
      </c>
      <c r="AJ30">
        <v>0</v>
      </c>
      <c r="AK30">
        <v>8.3174066312844772</v>
      </c>
      <c r="AL30">
        <v>18.808552518416526</v>
      </c>
      <c r="AM30">
        <v>3.8767464050696612</v>
      </c>
      <c r="AN30">
        <v>0</v>
      </c>
      <c r="AO30">
        <v>0</v>
      </c>
      <c r="AP30">
        <v>9.4248483421043916E-2</v>
      </c>
      <c r="AQ30">
        <v>0</v>
      </c>
      <c r="AR30">
        <v>8.6650330615942028</v>
      </c>
      <c r="AS30">
        <v>6.5995937234463966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645.28409210774225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91.580727249433522</v>
      </c>
      <c r="L31">
        <v>45.000347471826046</v>
      </c>
      <c r="M31">
        <v>0</v>
      </c>
      <c r="N31">
        <v>29.120913045708104</v>
      </c>
      <c r="O31">
        <v>23.612610404139971</v>
      </c>
      <c r="P31">
        <v>66.866614906718212</v>
      </c>
      <c r="Q31">
        <v>2.6692766816102469</v>
      </c>
      <c r="R31">
        <v>10.769088138344479</v>
      </c>
      <c r="S31">
        <v>6.71</v>
      </c>
      <c r="T31">
        <v>0</v>
      </c>
      <c r="U31">
        <v>222.74790089204024</v>
      </c>
      <c r="V31">
        <v>5.2793679243404679</v>
      </c>
      <c r="W31">
        <v>11.386846784471219</v>
      </c>
      <c r="X31">
        <v>36.531429468053915</v>
      </c>
      <c r="Y31">
        <v>0</v>
      </c>
      <c r="Z31">
        <v>0</v>
      </c>
      <c r="AA31">
        <v>6.8786899146741689</v>
      </c>
      <c r="AB31">
        <v>9.6918656016192681</v>
      </c>
      <c r="AC31">
        <v>7.1277913329449909</v>
      </c>
      <c r="AD31">
        <v>2.235547087619548</v>
      </c>
      <c r="AE31">
        <v>8.0845692926634403</v>
      </c>
      <c r="AF31">
        <v>0</v>
      </c>
      <c r="AG31">
        <v>0</v>
      </c>
      <c r="AH31">
        <v>5.110368433013682</v>
      </c>
      <c r="AI31">
        <v>8.0200713518034128</v>
      </c>
      <c r="AJ31">
        <v>0</v>
      </c>
      <c r="AK31">
        <v>8.3174066312844772</v>
      </c>
      <c r="AL31">
        <v>18.808552518416526</v>
      </c>
      <c r="AM31">
        <v>3.8767464050696612</v>
      </c>
      <c r="AN31">
        <v>0</v>
      </c>
      <c r="AO31">
        <v>0</v>
      </c>
      <c r="AP31">
        <v>9.4248483421043916E-2</v>
      </c>
      <c r="AQ31">
        <v>0</v>
      </c>
      <c r="AR31">
        <v>8.6650330615942028</v>
      </c>
      <c r="AS31">
        <v>6.5995937234463966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645.78560680425733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91.580727249433522</v>
      </c>
      <c r="L32">
        <v>45.000512468937927</v>
      </c>
      <c r="M32">
        <v>0</v>
      </c>
      <c r="N32">
        <v>29.120913045708104</v>
      </c>
      <c r="O32">
        <v>23.612610404139971</v>
      </c>
      <c r="P32">
        <v>66.866614906718212</v>
      </c>
      <c r="Q32">
        <v>2.6692766816102469</v>
      </c>
      <c r="R32">
        <v>10.399119465068019</v>
      </c>
      <c r="S32">
        <v>6.71</v>
      </c>
      <c r="T32">
        <v>0</v>
      </c>
      <c r="U32">
        <v>222.74790089204024</v>
      </c>
      <c r="V32">
        <v>5.0993894723743152</v>
      </c>
      <c r="W32">
        <v>11.386846784471219</v>
      </c>
      <c r="X32">
        <v>36.531429468053915</v>
      </c>
      <c r="Y32">
        <v>0</v>
      </c>
      <c r="Z32">
        <v>0</v>
      </c>
      <c r="AA32">
        <v>6.8786899146741689</v>
      </c>
      <c r="AB32">
        <v>9.6918656016192681</v>
      </c>
      <c r="AC32">
        <v>7.1277913329449909</v>
      </c>
      <c r="AD32">
        <v>2.235547087619548</v>
      </c>
      <c r="AE32">
        <v>8.0845692926634403</v>
      </c>
      <c r="AF32">
        <v>0</v>
      </c>
      <c r="AG32">
        <v>0</v>
      </c>
      <c r="AH32">
        <v>5.110368433013682</v>
      </c>
      <c r="AI32">
        <v>8.0200713518034128</v>
      </c>
      <c r="AJ32">
        <v>0</v>
      </c>
      <c r="AK32">
        <v>8.3174066312844772</v>
      </c>
      <c r="AL32">
        <v>18.808552518416526</v>
      </c>
      <c r="AM32">
        <v>3.8767464050696612</v>
      </c>
      <c r="AN32">
        <v>0</v>
      </c>
      <c r="AO32">
        <v>0</v>
      </c>
      <c r="AP32">
        <v>9.4248483421043916E-2</v>
      </c>
      <c r="AQ32">
        <v>0</v>
      </c>
      <c r="AR32">
        <v>8.6650330615942028</v>
      </c>
      <c r="AS32">
        <v>6.5995937234463966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645.23582467612653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91.580727249433522</v>
      </c>
      <c r="L33">
        <v>44.999915180968749</v>
      </c>
      <c r="M33">
        <v>0</v>
      </c>
      <c r="N33">
        <v>29.120913045708104</v>
      </c>
      <c r="O33">
        <v>23.612610404139971</v>
      </c>
      <c r="P33">
        <v>66.866614906718212</v>
      </c>
      <c r="Q33">
        <v>2.6016759523809525</v>
      </c>
      <c r="R33">
        <v>10.399119465068019</v>
      </c>
      <c r="S33">
        <v>6.4778069932584277</v>
      </c>
      <c r="T33">
        <v>0</v>
      </c>
      <c r="U33">
        <v>222.74790089204024</v>
      </c>
      <c r="V33">
        <v>5.0993894723743152</v>
      </c>
      <c r="W33">
        <v>11.386846784471219</v>
      </c>
      <c r="X33">
        <v>36.531429468053915</v>
      </c>
      <c r="Y33">
        <v>0</v>
      </c>
      <c r="Z33">
        <v>0</v>
      </c>
      <c r="AA33">
        <v>6.8786899146741689</v>
      </c>
      <c r="AB33">
        <v>9.6918656016192681</v>
      </c>
      <c r="AC33">
        <v>7.1277913329449909</v>
      </c>
      <c r="AD33">
        <v>2.235547087619548</v>
      </c>
      <c r="AE33">
        <v>8.0845692926634403</v>
      </c>
      <c r="AF33">
        <v>0</v>
      </c>
      <c r="AG33">
        <v>0</v>
      </c>
      <c r="AH33">
        <v>5.110368433013682</v>
      </c>
      <c r="AI33">
        <v>8.0200713518034128</v>
      </c>
      <c r="AJ33">
        <v>0</v>
      </c>
      <c r="AK33">
        <v>8.3174066312844772</v>
      </c>
      <c r="AL33">
        <v>18.808552518416526</v>
      </c>
      <c r="AM33">
        <v>3.8767464050696612</v>
      </c>
      <c r="AN33">
        <v>0</v>
      </c>
      <c r="AO33">
        <v>0</v>
      </c>
      <c r="AP33">
        <v>9.4248483421043916E-2</v>
      </c>
      <c r="AQ33">
        <v>0</v>
      </c>
      <c r="AR33">
        <v>9.7481621307971018</v>
      </c>
      <c r="AS33">
        <v>6.2696141228088278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645.68858312075179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91.580727249433522</v>
      </c>
      <c r="L34">
        <v>44.999915180968749</v>
      </c>
      <c r="M34">
        <v>0</v>
      </c>
      <c r="N34">
        <v>29.120913045708104</v>
      </c>
      <c r="O34">
        <v>23.612610404139971</v>
      </c>
      <c r="P34">
        <v>66.866614906718212</v>
      </c>
      <c r="Q34">
        <v>2.6016759523809525</v>
      </c>
      <c r="R34">
        <v>10.399119465068019</v>
      </c>
      <c r="S34">
        <v>6.4778069932584277</v>
      </c>
      <c r="T34">
        <v>0</v>
      </c>
      <c r="U34">
        <v>222.74790089204024</v>
      </c>
      <c r="V34">
        <v>5.0993894723743152</v>
      </c>
      <c r="W34">
        <v>11.386846784471219</v>
      </c>
      <c r="X34">
        <v>36.531429468053915</v>
      </c>
      <c r="Y34">
        <v>0</v>
      </c>
      <c r="Z34">
        <v>0</v>
      </c>
      <c r="AA34">
        <v>6.8786899146741689</v>
      </c>
      <c r="AB34">
        <v>9.6918656016192681</v>
      </c>
      <c r="AC34">
        <v>7.1277913329449909</v>
      </c>
      <c r="AD34">
        <v>0</v>
      </c>
      <c r="AE34">
        <v>8.0845692926634403</v>
      </c>
      <c r="AF34">
        <v>0</v>
      </c>
      <c r="AG34">
        <v>0</v>
      </c>
      <c r="AH34">
        <v>0.46457896807968568</v>
      </c>
      <c r="AI34">
        <v>8.0200713518034128</v>
      </c>
      <c r="AJ34">
        <v>0</v>
      </c>
      <c r="AK34">
        <v>8.3174066312844772</v>
      </c>
      <c r="AL34">
        <v>18.808552518416526</v>
      </c>
      <c r="AM34">
        <v>3.8767464050696612</v>
      </c>
      <c r="AN34">
        <v>0</v>
      </c>
      <c r="AO34">
        <v>0</v>
      </c>
      <c r="AP34">
        <v>9.4248483421043916E-2</v>
      </c>
      <c r="AQ34">
        <v>0</v>
      </c>
      <c r="AR34">
        <v>9.7481621307971018</v>
      </c>
      <c r="AS34">
        <v>6.2696141228088278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638.80724656819814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73.13948756147208</v>
      </c>
      <c r="L35">
        <v>23.17996354176611</v>
      </c>
      <c r="M35">
        <v>0</v>
      </c>
      <c r="N35">
        <v>29.120913045708104</v>
      </c>
      <c r="O35">
        <v>23.612610404139971</v>
      </c>
      <c r="P35">
        <v>66.866614906718212</v>
      </c>
      <c r="Q35">
        <v>2.6692766816102469</v>
      </c>
      <c r="R35">
        <v>10.769088138344479</v>
      </c>
      <c r="S35">
        <v>6.71</v>
      </c>
      <c r="T35">
        <v>0</v>
      </c>
      <c r="U35">
        <v>222.74790089204024</v>
      </c>
      <c r="V35">
        <v>5.0993894723743152</v>
      </c>
      <c r="W35">
        <v>11.386846784471219</v>
      </c>
      <c r="X35">
        <v>36.531429468053915</v>
      </c>
      <c r="Y35">
        <v>0</v>
      </c>
      <c r="Z35">
        <v>0</v>
      </c>
      <c r="AA35">
        <v>6.8786899146741689</v>
      </c>
      <c r="AB35">
        <v>9.6918656016192681</v>
      </c>
      <c r="AC35">
        <v>7.1277913329449909</v>
      </c>
      <c r="AD35">
        <v>0</v>
      </c>
      <c r="AE35">
        <v>8.0845692926634403</v>
      </c>
      <c r="AF35">
        <v>0</v>
      </c>
      <c r="AG35">
        <v>0</v>
      </c>
      <c r="AH35">
        <v>0</v>
      </c>
      <c r="AI35">
        <v>1.2488433434901069</v>
      </c>
      <c r="AJ35">
        <v>0</v>
      </c>
      <c r="AK35">
        <v>8.3174066312844772</v>
      </c>
      <c r="AL35">
        <v>18.808552518416526</v>
      </c>
      <c r="AM35">
        <v>3.8767464050696612</v>
      </c>
      <c r="AN35">
        <v>0</v>
      </c>
      <c r="AO35">
        <v>0</v>
      </c>
      <c r="AP35">
        <v>0</v>
      </c>
      <c r="AQ35">
        <v>0</v>
      </c>
      <c r="AR35">
        <v>8.6650330615942028</v>
      </c>
      <c r="AS35">
        <v>6.2696141228088278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590.80263312126442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73.13948756147208</v>
      </c>
      <c r="L36">
        <v>23.17996354176611</v>
      </c>
      <c r="M36">
        <v>0</v>
      </c>
      <c r="N36">
        <v>29.120913045708104</v>
      </c>
      <c r="O36">
        <v>23.612610404139971</v>
      </c>
      <c r="P36">
        <v>66.866614906718212</v>
      </c>
      <c r="Q36">
        <v>2.7692495910338515</v>
      </c>
      <c r="R36">
        <v>5.9994919990777031</v>
      </c>
      <c r="S36">
        <v>3.860421374836474</v>
      </c>
      <c r="T36">
        <v>0</v>
      </c>
      <c r="U36">
        <v>222.74790089204024</v>
      </c>
      <c r="V36">
        <v>5.0993894723743152</v>
      </c>
      <c r="W36">
        <v>11.386846784471219</v>
      </c>
      <c r="X36">
        <v>36.531429468053915</v>
      </c>
      <c r="Y36">
        <v>0</v>
      </c>
      <c r="Z36">
        <v>0</v>
      </c>
      <c r="AA36">
        <v>6.8786899146741689</v>
      </c>
      <c r="AB36">
        <v>9.6918656016192681</v>
      </c>
      <c r="AC36">
        <v>7.1277913329449909</v>
      </c>
      <c r="AD36">
        <v>0</v>
      </c>
      <c r="AE36">
        <v>8.0845692926634403</v>
      </c>
      <c r="AF36">
        <v>0</v>
      </c>
      <c r="AG36">
        <v>0</v>
      </c>
      <c r="AH36">
        <v>0</v>
      </c>
      <c r="AI36">
        <v>0.78052708968131701</v>
      </c>
      <c r="AJ36">
        <v>0</v>
      </c>
      <c r="AK36">
        <v>8.3174066312844772</v>
      </c>
      <c r="AL36">
        <v>18.808552518416526</v>
      </c>
      <c r="AM36">
        <v>3.8767464050696612</v>
      </c>
      <c r="AN36">
        <v>0</v>
      </c>
      <c r="AO36">
        <v>0</v>
      </c>
      <c r="AP36">
        <v>0</v>
      </c>
      <c r="AQ36">
        <v>0</v>
      </c>
      <c r="AR36">
        <v>8.6650330615942028</v>
      </c>
      <c r="AS36">
        <v>6.2696141228088278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582.81511501244893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90.829363620570263</v>
      </c>
      <c r="L37">
        <v>23.17996354176611</v>
      </c>
      <c r="M37">
        <v>0</v>
      </c>
      <c r="N37">
        <v>29.120913045708104</v>
      </c>
      <c r="O37">
        <v>23.612610404139971</v>
      </c>
      <c r="P37">
        <v>66.866614906718212</v>
      </c>
      <c r="Q37">
        <v>2.7692495910338515</v>
      </c>
      <c r="R37">
        <v>5.9994919990777031</v>
      </c>
      <c r="S37">
        <v>3.860421374836474</v>
      </c>
      <c r="T37">
        <v>0</v>
      </c>
      <c r="U37">
        <v>222.74790089204024</v>
      </c>
      <c r="V37">
        <v>5.0993894723743152</v>
      </c>
      <c r="W37">
        <v>11.386846784471219</v>
      </c>
      <c r="X37">
        <v>36.531429468053915</v>
      </c>
      <c r="Y37">
        <v>0</v>
      </c>
      <c r="Z37">
        <v>0</v>
      </c>
      <c r="AA37">
        <v>6.8786899146741689</v>
      </c>
      <c r="AB37">
        <v>9.6918656016192681</v>
      </c>
      <c r="AC37">
        <v>7.1277913329449909</v>
      </c>
      <c r="AD37">
        <v>0</v>
      </c>
      <c r="AE37">
        <v>8.0845692926634403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8.3174066312844772</v>
      </c>
      <c r="AL37">
        <v>18.808552518416526</v>
      </c>
      <c r="AM37">
        <v>3.8767464050696612</v>
      </c>
      <c r="AN37">
        <v>0</v>
      </c>
      <c r="AO37">
        <v>0</v>
      </c>
      <c r="AP37">
        <v>0</v>
      </c>
      <c r="AQ37">
        <v>0</v>
      </c>
      <c r="AR37">
        <v>8.6650330615942028</v>
      </c>
      <c r="AS37">
        <v>6.2696141228088278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599.72446398186571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90.829363620570263</v>
      </c>
      <c r="L38">
        <v>23.17996354176611</v>
      </c>
      <c r="M38">
        <v>0</v>
      </c>
      <c r="N38">
        <v>29.120913045708104</v>
      </c>
      <c r="O38">
        <v>23.612610404139971</v>
      </c>
      <c r="P38">
        <v>66.866614906718212</v>
      </c>
      <c r="Q38">
        <v>2.7692495910338515</v>
      </c>
      <c r="R38">
        <v>5.9994919990777031</v>
      </c>
      <c r="S38">
        <v>3.860421374836474</v>
      </c>
      <c r="T38">
        <v>0</v>
      </c>
      <c r="U38">
        <v>222.74790089204024</v>
      </c>
      <c r="V38">
        <v>5.0993894723743152</v>
      </c>
      <c r="W38">
        <v>11.386846784471219</v>
      </c>
      <c r="X38">
        <v>36.531429468053915</v>
      </c>
      <c r="Y38">
        <v>0</v>
      </c>
      <c r="Z38">
        <v>0</v>
      </c>
      <c r="AA38">
        <v>6.8786899146741689</v>
      </c>
      <c r="AB38">
        <v>9.6918656016192681</v>
      </c>
      <c r="AC38">
        <v>7.1277913329449909</v>
      </c>
      <c r="AD38">
        <v>0</v>
      </c>
      <c r="AE38">
        <v>8.0845692926634403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8.3174066312844772</v>
      </c>
      <c r="AL38">
        <v>18.808552518416526</v>
      </c>
      <c r="AM38">
        <v>3.8767464050696612</v>
      </c>
      <c r="AN38">
        <v>0</v>
      </c>
      <c r="AO38">
        <v>0</v>
      </c>
      <c r="AP38">
        <v>0</v>
      </c>
      <c r="AQ38">
        <v>0</v>
      </c>
      <c r="AR38">
        <v>8.6650330615942028</v>
      </c>
      <c r="AS38">
        <v>6.2696141228088278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599.72446398186571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90.829363620570263</v>
      </c>
      <c r="L39">
        <v>23.17996354176611</v>
      </c>
      <c r="M39">
        <v>0</v>
      </c>
      <c r="N39">
        <v>29.120913045708104</v>
      </c>
      <c r="O39">
        <v>23.612610404139971</v>
      </c>
      <c r="P39">
        <v>66.866614906718212</v>
      </c>
      <c r="Q39">
        <v>2.7692495910338515</v>
      </c>
      <c r="R39">
        <v>5.9994919990777031</v>
      </c>
      <c r="S39">
        <v>3.860421374836474</v>
      </c>
      <c r="T39">
        <v>0</v>
      </c>
      <c r="U39">
        <v>222.74790089204024</v>
      </c>
      <c r="V39">
        <v>5.0993894723743152</v>
      </c>
      <c r="W39">
        <v>11.386846784471219</v>
      </c>
      <c r="X39">
        <v>36.531429468053915</v>
      </c>
      <c r="Y39">
        <v>0</v>
      </c>
      <c r="Z39">
        <v>0</v>
      </c>
      <c r="AA39">
        <v>6.8786899146741689</v>
      </c>
      <c r="AB39">
        <v>9.6918656016192681</v>
      </c>
      <c r="AC39">
        <v>7.1277913329449909</v>
      </c>
      <c r="AD39">
        <v>0</v>
      </c>
      <c r="AE39">
        <v>8.0845692926634403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8.3174066312844772</v>
      </c>
      <c r="AL39">
        <v>18.808552518416526</v>
      </c>
      <c r="AM39">
        <v>3.8767464050696612</v>
      </c>
      <c r="AN39">
        <v>0</v>
      </c>
      <c r="AO39">
        <v>0</v>
      </c>
      <c r="AP39">
        <v>1.6336382629849218</v>
      </c>
      <c r="AQ39">
        <v>0</v>
      </c>
      <c r="AR39">
        <v>9.7481621307971018</v>
      </c>
      <c r="AS39">
        <v>6.2696141228088278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602.44123131405365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90.829363620570263</v>
      </c>
      <c r="L40">
        <v>23.17996354176611</v>
      </c>
      <c r="M40">
        <v>0</v>
      </c>
      <c r="N40">
        <v>29.120913045708104</v>
      </c>
      <c r="O40">
        <v>23.612610404139971</v>
      </c>
      <c r="P40">
        <v>66.866614906718212</v>
      </c>
      <c r="Q40">
        <v>2.7692495910338515</v>
      </c>
      <c r="R40">
        <v>5.9994919990777031</v>
      </c>
      <c r="S40">
        <v>3.860421374836474</v>
      </c>
      <c r="T40">
        <v>0</v>
      </c>
      <c r="U40">
        <v>222.74790089204024</v>
      </c>
      <c r="V40">
        <v>5.0993894723743152</v>
      </c>
      <c r="W40">
        <v>11.386846784471219</v>
      </c>
      <c r="X40">
        <v>36.531429468053915</v>
      </c>
      <c r="Y40">
        <v>0</v>
      </c>
      <c r="Z40">
        <v>0</v>
      </c>
      <c r="AA40">
        <v>6.8786899146741689</v>
      </c>
      <c r="AB40">
        <v>9.6918656016192681</v>
      </c>
      <c r="AC40">
        <v>7.1277913329449909</v>
      </c>
      <c r="AD40">
        <v>0</v>
      </c>
      <c r="AE40">
        <v>8.0845692926634403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8.3174066312844772</v>
      </c>
      <c r="AL40">
        <v>18.808552518416526</v>
      </c>
      <c r="AM40">
        <v>3.8767464050696612</v>
      </c>
      <c r="AN40">
        <v>0</v>
      </c>
      <c r="AO40">
        <v>0</v>
      </c>
      <c r="AP40">
        <v>1.6336382629849218</v>
      </c>
      <c r="AQ40">
        <v>0</v>
      </c>
      <c r="AR40">
        <v>9.7481621307971018</v>
      </c>
      <c r="AS40">
        <v>6.5995937234463966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602.77121091469132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90.829363620570263</v>
      </c>
      <c r="L41">
        <v>23.179675861779426</v>
      </c>
      <c r="M41">
        <v>0</v>
      </c>
      <c r="N41">
        <v>29.120913045708104</v>
      </c>
      <c r="O41">
        <v>23.612610404139971</v>
      </c>
      <c r="P41">
        <v>66.866614906718212</v>
      </c>
      <c r="Q41">
        <v>1.933473760545906</v>
      </c>
      <c r="R41">
        <v>5.9981089903181193</v>
      </c>
      <c r="S41">
        <v>3.8609394753471711</v>
      </c>
      <c r="T41">
        <v>0</v>
      </c>
      <c r="U41">
        <v>222.74790089204024</v>
      </c>
      <c r="V41">
        <v>5.0993894723743152</v>
      </c>
      <c r="W41">
        <v>11.386846784471219</v>
      </c>
      <c r="X41">
        <v>36.531429468053915</v>
      </c>
      <c r="Y41">
        <v>0</v>
      </c>
      <c r="Z41">
        <v>0</v>
      </c>
      <c r="AA41">
        <v>6.8786899146741689</v>
      </c>
      <c r="AB41">
        <v>9.6918656016192681</v>
      </c>
      <c r="AC41">
        <v>4.7470723031267621</v>
      </c>
      <c r="AD41">
        <v>0</v>
      </c>
      <c r="AE41">
        <v>8.0845692926634403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8.3174066312844772</v>
      </c>
      <c r="AL41">
        <v>18.808552518416526</v>
      </c>
      <c r="AM41">
        <v>3.8767464050696612</v>
      </c>
      <c r="AN41">
        <v>0</v>
      </c>
      <c r="AO41">
        <v>0</v>
      </c>
      <c r="AP41">
        <v>1.6336382629849218</v>
      </c>
      <c r="AQ41">
        <v>0</v>
      </c>
      <c r="AR41">
        <v>8.6650330615942028</v>
      </c>
      <c r="AS41">
        <v>6.5995937234463966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598.47043439694664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90.829363620570263</v>
      </c>
      <c r="L42">
        <v>23.179675861779426</v>
      </c>
      <c r="M42">
        <v>0</v>
      </c>
      <c r="N42">
        <v>29.120913045708104</v>
      </c>
      <c r="O42">
        <v>23.612610404139971</v>
      </c>
      <c r="P42">
        <v>66.866614906718212</v>
      </c>
      <c r="Q42">
        <v>1.933473760545906</v>
      </c>
      <c r="R42">
        <v>5.9981089903181193</v>
      </c>
      <c r="S42">
        <v>3.8609394753471711</v>
      </c>
      <c r="T42">
        <v>0</v>
      </c>
      <c r="U42">
        <v>222.74790089204024</v>
      </c>
      <c r="V42">
        <v>5.0993894723743152</v>
      </c>
      <c r="W42">
        <v>11.386846784471219</v>
      </c>
      <c r="X42">
        <v>36.531429468053915</v>
      </c>
      <c r="Y42">
        <v>0</v>
      </c>
      <c r="Z42">
        <v>0</v>
      </c>
      <c r="AA42">
        <v>6.8786899146741689</v>
      </c>
      <c r="AB42">
        <v>9.6918656016192681</v>
      </c>
      <c r="AC42">
        <v>4.7470723031267621</v>
      </c>
      <c r="AD42">
        <v>0</v>
      </c>
      <c r="AE42">
        <v>8.0845692926634403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8.3174066312844772</v>
      </c>
      <c r="AL42">
        <v>18.808552518416526</v>
      </c>
      <c r="AM42">
        <v>3.8767464050696612</v>
      </c>
      <c r="AN42">
        <v>0</v>
      </c>
      <c r="AO42">
        <v>0</v>
      </c>
      <c r="AP42">
        <v>1.6336382629849218</v>
      </c>
      <c r="AQ42">
        <v>0</v>
      </c>
      <c r="AR42">
        <v>8.6650330615942028</v>
      </c>
      <c r="AS42">
        <v>6.5995937234463966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598.47043439694664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86.909069541440388</v>
      </c>
      <c r="L43">
        <v>23.179675861779426</v>
      </c>
      <c r="M43">
        <v>0</v>
      </c>
      <c r="N43">
        <v>29.120913045708104</v>
      </c>
      <c r="O43">
        <v>23.612610404139971</v>
      </c>
      <c r="P43">
        <v>66.866614906718212</v>
      </c>
      <c r="Q43">
        <v>1.933473760545906</v>
      </c>
      <c r="R43">
        <v>5.7905642113003086</v>
      </c>
      <c r="S43">
        <v>3.7808973270142174</v>
      </c>
      <c r="T43">
        <v>0</v>
      </c>
      <c r="U43">
        <v>222.74790089204024</v>
      </c>
      <c r="V43">
        <v>4.1394299603255336</v>
      </c>
      <c r="W43">
        <v>6.7594997700920638</v>
      </c>
      <c r="X43">
        <v>19.310153815516966</v>
      </c>
      <c r="Y43">
        <v>0</v>
      </c>
      <c r="Z43">
        <v>0</v>
      </c>
      <c r="AA43">
        <v>6.8786899146741689</v>
      </c>
      <c r="AB43">
        <v>9.6918656016192681</v>
      </c>
      <c r="AC43">
        <v>4.7470723031267621</v>
      </c>
      <c r="AD43">
        <v>0</v>
      </c>
      <c r="AE43">
        <v>8.0845692926634403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8.3174066312844772</v>
      </c>
      <c r="AL43">
        <v>19.805975788812397</v>
      </c>
      <c r="AM43">
        <v>3.8767464050696612</v>
      </c>
      <c r="AN43">
        <v>0</v>
      </c>
      <c r="AO43">
        <v>0</v>
      </c>
      <c r="AP43">
        <v>0</v>
      </c>
      <c r="AQ43">
        <v>0</v>
      </c>
      <c r="AR43">
        <v>8.6650330615942028</v>
      </c>
      <c r="AS43">
        <v>6.5995937234463966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570.81775621891211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86.910416485702598</v>
      </c>
      <c r="L44">
        <v>23.179675861779426</v>
      </c>
      <c r="M44">
        <v>0</v>
      </c>
      <c r="N44">
        <v>29.120913045708104</v>
      </c>
      <c r="O44">
        <v>23.612610404139971</v>
      </c>
      <c r="P44">
        <v>66.866614906718212</v>
      </c>
      <c r="Q44">
        <v>1.933473760545906</v>
      </c>
      <c r="R44">
        <v>5.7905642113003086</v>
      </c>
      <c r="S44">
        <v>3.7284885045333329</v>
      </c>
      <c r="T44">
        <v>0</v>
      </c>
      <c r="U44">
        <v>222.74790089204024</v>
      </c>
      <c r="V44">
        <v>2.9002715100671135</v>
      </c>
      <c r="W44">
        <v>6.7594997700920638</v>
      </c>
      <c r="X44">
        <v>28.969571449704137</v>
      </c>
      <c r="Y44">
        <v>0</v>
      </c>
      <c r="Z44">
        <v>0</v>
      </c>
      <c r="AA44">
        <v>6.8786899146741689</v>
      </c>
      <c r="AB44">
        <v>9.6918656016192681</v>
      </c>
      <c r="AC44">
        <v>4.7470723031267621</v>
      </c>
      <c r="AD44">
        <v>0</v>
      </c>
      <c r="AE44">
        <v>8.0845692926634403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8.3174066312844772</v>
      </c>
      <c r="AL44">
        <v>19.805975788812397</v>
      </c>
      <c r="AM44">
        <v>3.8767464050696612</v>
      </c>
      <c r="AN44">
        <v>0</v>
      </c>
      <c r="AO44">
        <v>0</v>
      </c>
      <c r="AP44">
        <v>0</v>
      </c>
      <c r="AQ44">
        <v>0</v>
      </c>
      <c r="AR44">
        <v>8.6650330615942028</v>
      </c>
      <c r="AS44">
        <v>6.5995937234463966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579.18695352462214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86.910472010186567</v>
      </c>
      <c r="L45">
        <v>23.179675861779426</v>
      </c>
      <c r="M45">
        <v>0</v>
      </c>
      <c r="N45">
        <v>29.120913045708104</v>
      </c>
      <c r="O45">
        <v>23.612610404139971</v>
      </c>
      <c r="P45">
        <v>66.866614906718212</v>
      </c>
      <c r="Q45">
        <v>1.933473760545906</v>
      </c>
      <c r="R45">
        <v>5.7905642113003086</v>
      </c>
      <c r="S45">
        <v>3.7284885045333329</v>
      </c>
      <c r="T45">
        <v>0</v>
      </c>
      <c r="U45">
        <v>222.74790089204024</v>
      </c>
      <c r="V45">
        <v>2.9002715100671135</v>
      </c>
      <c r="W45">
        <v>6.7594997700920638</v>
      </c>
      <c r="X45">
        <v>20.279470998340049</v>
      </c>
      <c r="Y45">
        <v>0</v>
      </c>
      <c r="Z45">
        <v>0</v>
      </c>
      <c r="AA45">
        <v>6.8786899146741689</v>
      </c>
      <c r="AB45">
        <v>9.6918656016192681</v>
      </c>
      <c r="AC45">
        <v>4.7470723031267621</v>
      </c>
      <c r="AD45">
        <v>0</v>
      </c>
      <c r="AE45">
        <v>8.0845692926634403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8.3174066312844772</v>
      </c>
      <c r="AL45">
        <v>19.805975788812397</v>
      </c>
      <c r="AM45">
        <v>3.8767464050696612</v>
      </c>
      <c r="AN45">
        <v>0</v>
      </c>
      <c r="AO45">
        <v>0</v>
      </c>
      <c r="AP45">
        <v>0</v>
      </c>
      <c r="AQ45">
        <v>0</v>
      </c>
      <c r="AR45">
        <v>9.7481621307971018</v>
      </c>
      <c r="AS45">
        <v>6.5995937234463966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571.58003766694503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86.910472010186567</v>
      </c>
      <c r="L46">
        <v>23.179675861779426</v>
      </c>
      <c r="M46">
        <v>0</v>
      </c>
      <c r="N46">
        <v>29.120913045708104</v>
      </c>
      <c r="O46">
        <v>23.612610404139971</v>
      </c>
      <c r="P46">
        <v>66.866614906718212</v>
      </c>
      <c r="Q46">
        <v>1.933473760545906</v>
      </c>
      <c r="R46">
        <v>5.7905642113003086</v>
      </c>
      <c r="S46">
        <v>3.7284885045333329</v>
      </c>
      <c r="T46">
        <v>0</v>
      </c>
      <c r="U46">
        <v>222.74790089204024</v>
      </c>
      <c r="V46">
        <v>2.9002715100671135</v>
      </c>
      <c r="W46">
        <v>6.7594997700920638</v>
      </c>
      <c r="X46">
        <v>20.279470998340049</v>
      </c>
      <c r="Y46">
        <v>0</v>
      </c>
      <c r="Z46">
        <v>0</v>
      </c>
      <c r="AA46">
        <v>6.8786899146741689</v>
      </c>
      <c r="AB46">
        <v>9.6918656016192681</v>
      </c>
      <c r="AC46">
        <v>4.7470723031267621</v>
      </c>
      <c r="AD46">
        <v>0</v>
      </c>
      <c r="AE46">
        <v>8.0845692926634403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8.3174066312844772</v>
      </c>
      <c r="AL46">
        <v>19.805975788812397</v>
      </c>
      <c r="AM46">
        <v>3.8767464050696612</v>
      </c>
      <c r="AN46">
        <v>0</v>
      </c>
      <c r="AO46">
        <v>0</v>
      </c>
      <c r="AP46">
        <v>0</v>
      </c>
      <c r="AQ46">
        <v>0</v>
      </c>
      <c r="AR46">
        <v>9.7481621307971018</v>
      </c>
      <c r="AS46">
        <v>6.5995937234463966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571.58003766694503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86.910472010186567</v>
      </c>
      <c r="L47">
        <v>23.179675861779426</v>
      </c>
      <c r="M47">
        <v>0</v>
      </c>
      <c r="N47">
        <v>29.120913045708104</v>
      </c>
      <c r="O47">
        <v>23.612610404139971</v>
      </c>
      <c r="P47">
        <v>66.866614906718212</v>
      </c>
      <c r="Q47">
        <v>1.933473760545906</v>
      </c>
      <c r="R47">
        <v>5.7975968142762726</v>
      </c>
      <c r="S47">
        <v>3.7284885045333329</v>
      </c>
      <c r="T47">
        <v>0</v>
      </c>
      <c r="U47">
        <v>222.74790089204024</v>
      </c>
      <c r="V47">
        <v>2.9002715100671135</v>
      </c>
      <c r="W47">
        <v>6.7594997700920638</v>
      </c>
      <c r="X47">
        <v>20.279470998340049</v>
      </c>
      <c r="Y47">
        <v>0</v>
      </c>
      <c r="Z47">
        <v>0</v>
      </c>
      <c r="AA47">
        <v>6.8786899146741689</v>
      </c>
      <c r="AB47">
        <v>9.6918656016192681</v>
      </c>
      <c r="AC47">
        <v>4.7470723031267621</v>
      </c>
      <c r="AD47">
        <v>0</v>
      </c>
      <c r="AE47">
        <v>8.0845692926634403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8.3174066312844772</v>
      </c>
      <c r="AL47">
        <v>19.805975788812397</v>
      </c>
      <c r="AM47">
        <v>3.8767464050696612</v>
      </c>
      <c r="AN47">
        <v>0</v>
      </c>
      <c r="AO47">
        <v>0</v>
      </c>
      <c r="AP47">
        <v>0</v>
      </c>
      <c r="AQ47">
        <v>0</v>
      </c>
      <c r="AR47">
        <v>3.2493874615942029</v>
      </c>
      <c r="AS47">
        <v>6.5995937234463966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565.08829560071808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86.910472010186567</v>
      </c>
      <c r="L48">
        <v>23.179675861779426</v>
      </c>
      <c r="M48">
        <v>0</v>
      </c>
      <c r="N48">
        <v>29.120913045708104</v>
      </c>
      <c r="O48">
        <v>23.612610404139971</v>
      </c>
      <c r="P48">
        <v>66.866614906718212</v>
      </c>
      <c r="Q48">
        <v>1.933473760545906</v>
      </c>
      <c r="R48">
        <v>5.7975968142762726</v>
      </c>
      <c r="S48">
        <v>3.7284885045333329</v>
      </c>
      <c r="T48">
        <v>0</v>
      </c>
      <c r="U48">
        <v>222.74790089204024</v>
      </c>
      <c r="V48">
        <v>2.9002715100671135</v>
      </c>
      <c r="W48">
        <v>6.7594997700920638</v>
      </c>
      <c r="X48">
        <v>20.279470998340049</v>
      </c>
      <c r="Y48">
        <v>0</v>
      </c>
      <c r="Z48">
        <v>0</v>
      </c>
      <c r="AA48">
        <v>6.8786899146741689</v>
      </c>
      <c r="AB48">
        <v>9.6918656016192681</v>
      </c>
      <c r="AC48">
        <v>4.7470723031267621</v>
      </c>
      <c r="AD48">
        <v>0</v>
      </c>
      <c r="AE48">
        <v>8.0845692926634403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8.3174066312844772</v>
      </c>
      <c r="AL48">
        <v>19.805975788812397</v>
      </c>
      <c r="AM48">
        <v>3.8767464050696612</v>
      </c>
      <c r="AN48">
        <v>0</v>
      </c>
      <c r="AO48">
        <v>0</v>
      </c>
      <c r="AP48">
        <v>0</v>
      </c>
      <c r="AQ48">
        <v>0</v>
      </c>
      <c r="AR48">
        <v>1.0831290692028985</v>
      </c>
      <c r="AS48">
        <v>6.5995937234463966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562.92203720832674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86.910472010186567</v>
      </c>
      <c r="L49">
        <v>23.179675861779426</v>
      </c>
      <c r="M49">
        <v>0</v>
      </c>
      <c r="N49">
        <v>29.120913045708104</v>
      </c>
      <c r="O49">
        <v>23.612610404139971</v>
      </c>
      <c r="P49">
        <v>66.866614906718212</v>
      </c>
      <c r="Q49">
        <v>1.933473760545906</v>
      </c>
      <c r="R49">
        <v>5.7975968142762726</v>
      </c>
      <c r="S49">
        <v>3.7284885045333329</v>
      </c>
      <c r="T49">
        <v>0</v>
      </c>
      <c r="U49">
        <v>222.74790089204024</v>
      </c>
      <c r="V49">
        <v>2.9002715100671135</v>
      </c>
      <c r="W49">
        <v>6.7594997700920638</v>
      </c>
      <c r="X49">
        <v>20.279470998340049</v>
      </c>
      <c r="Y49">
        <v>0</v>
      </c>
      <c r="Z49">
        <v>0</v>
      </c>
      <c r="AA49">
        <v>6.8786899146741689</v>
      </c>
      <c r="AB49">
        <v>9.6918656016192681</v>
      </c>
      <c r="AC49">
        <v>4.7470723031267621</v>
      </c>
      <c r="AD49">
        <v>0</v>
      </c>
      <c r="AE49">
        <v>8.0845692926634403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8.3174066312844772</v>
      </c>
      <c r="AL49">
        <v>19.805975788812397</v>
      </c>
      <c r="AM49">
        <v>4.0219279823326168</v>
      </c>
      <c r="AN49">
        <v>0</v>
      </c>
      <c r="AO49">
        <v>0</v>
      </c>
      <c r="AP49">
        <v>0</v>
      </c>
      <c r="AQ49">
        <v>0</v>
      </c>
      <c r="AR49">
        <v>1.0831290692028985</v>
      </c>
      <c r="AS49">
        <v>6.5995937234463966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563.06721878558972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86.910472010186567</v>
      </c>
      <c r="L50">
        <v>23.179675861779426</v>
      </c>
      <c r="M50">
        <v>0</v>
      </c>
      <c r="N50">
        <v>29.120913045708104</v>
      </c>
      <c r="O50">
        <v>23.612610404139971</v>
      </c>
      <c r="P50">
        <v>66.866614906718212</v>
      </c>
      <c r="Q50">
        <v>1.933473760545906</v>
      </c>
      <c r="R50">
        <v>5.7975968142762726</v>
      </c>
      <c r="S50">
        <v>3.7284885045333329</v>
      </c>
      <c r="T50">
        <v>0</v>
      </c>
      <c r="U50">
        <v>222.74790089204024</v>
      </c>
      <c r="V50">
        <v>2.9002715100671135</v>
      </c>
      <c r="W50">
        <v>6.7594997700920638</v>
      </c>
      <c r="X50">
        <v>20.279470998340049</v>
      </c>
      <c r="Y50">
        <v>0</v>
      </c>
      <c r="Z50">
        <v>0</v>
      </c>
      <c r="AA50">
        <v>6.8786899146741689</v>
      </c>
      <c r="AB50">
        <v>9.6918656016192681</v>
      </c>
      <c r="AC50">
        <v>4.7470723031267621</v>
      </c>
      <c r="AD50">
        <v>0</v>
      </c>
      <c r="AE50">
        <v>8.0845692926634403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8.3174066312844772</v>
      </c>
      <c r="AL50">
        <v>19.805975788812397</v>
      </c>
      <c r="AM50">
        <v>4.0219279823326168</v>
      </c>
      <c r="AN50">
        <v>0</v>
      </c>
      <c r="AO50">
        <v>0</v>
      </c>
      <c r="AP50">
        <v>0</v>
      </c>
      <c r="AQ50">
        <v>0</v>
      </c>
      <c r="AR50">
        <v>3.2493874615942029</v>
      </c>
      <c r="AS50">
        <v>6.5995937234463966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565.23347717798106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86.910472010186567</v>
      </c>
      <c r="L51">
        <v>23.179541285162131</v>
      </c>
      <c r="M51">
        <v>0</v>
      </c>
      <c r="N51">
        <v>29.120913045708104</v>
      </c>
      <c r="O51">
        <v>23.612610404139971</v>
      </c>
      <c r="P51">
        <v>66.866614906718212</v>
      </c>
      <c r="Q51">
        <v>1.933473760545906</v>
      </c>
      <c r="R51">
        <v>5.7975968142762726</v>
      </c>
      <c r="S51">
        <v>3.7284885045333329</v>
      </c>
      <c r="T51">
        <v>0</v>
      </c>
      <c r="U51">
        <v>222.74790089204024</v>
      </c>
      <c r="V51">
        <v>2.9002715100671135</v>
      </c>
      <c r="W51">
        <v>6.7594997700920638</v>
      </c>
      <c r="X51">
        <v>20.279470998340049</v>
      </c>
      <c r="Y51">
        <v>0</v>
      </c>
      <c r="Z51">
        <v>0</v>
      </c>
      <c r="AA51">
        <v>6.8786899146741689</v>
      </c>
      <c r="AB51">
        <v>9.6918656016192681</v>
      </c>
      <c r="AC51">
        <v>4.7470723031267621</v>
      </c>
      <c r="AD51">
        <v>0</v>
      </c>
      <c r="AE51">
        <v>8.0845692926634403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8.3174066312844772</v>
      </c>
      <c r="AL51">
        <v>19.466852049569709</v>
      </c>
      <c r="AM51">
        <v>4.0219279823326168</v>
      </c>
      <c r="AN51">
        <v>0</v>
      </c>
      <c r="AO51">
        <v>0</v>
      </c>
      <c r="AP51">
        <v>0</v>
      </c>
      <c r="AQ51">
        <v>0</v>
      </c>
      <c r="AR51">
        <v>8.6650330615942028</v>
      </c>
      <c r="AS51">
        <v>6.5995937234463966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570.30986446212103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86.910472010186567</v>
      </c>
      <c r="L52">
        <v>23.179541285162131</v>
      </c>
      <c r="M52">
        <v>0</v>
      </c>
      <c r="N52">
        <v>29.120913045708104</v>
      </c>
      <c r="O52">
        <v>23.612610404139971</v>
      </c>
      <c r="P52">
        <v>66.866614906718212</v>
      </c>
      <c r="Q52">
        <v>1.933473760545906</v>
      </c>
      <c r="R52">
        <v>5.7975968142762726</v>
      </c>
      <c r="S52">
        <v>3.7284885045333329</v>
      </c>
      <c r="T52">
        <v>0</v>
      </c>
      <c r="U52">
        <v>222.74790089204024</v>
      </c>
      <c r="V52">
        <v>2.9002715100671135</v>
      </c>
      <c r="W52">
        <v>6.7594997700920638</v>
      </c>
      <c r="X52">
        <v>20.279470998340049</v>
      </c>
      <c r="Y52">
        <v>0</v>
      </c>
      <c r="Z52">
        <v>0</v>
      </c>
      <c r="AA52">
        <v>6.8786899146741689</v>
      </c>
      <c r="AB52">
        <v>9.6918656016192681</v>
      </c>
      <c r="AC52">
        <v>4.7470723031267621</v>
      </c>
      <c r="AD52">
        <v>0</v>
      </c>
      <c r="AE52">
        <v>8.0845692926634403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8.3174066312844772</v>
      </c>
      <c r="AL52">
        <v>19.466852049569709</v>
      </c>
      <c r="AM52">
        <v>4.0219279823326168</v>
      </c>
      <c r="AN52">
        <v>0</v>
      </c>
      <c r="AO52">
        <v>0</v>
      </c>
      <c r="AP52">
        <v>0</v>
      </c>
      <c r="AQ52">
        <v>0</v>
      </c>
      <c r="AR52">
        <v>8.6650330615942028</v>
      </c>
      <c r="AS52">
        <v>6.5995937234463966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570.30986446212103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86.909787216700451</v>
      </c>
      <c r="L53">
        <v>23.179541285162131</v>
      </c>
      <c r="M53">
        <v>0</v>
      </c>
      <c r="N53">
        <v>29.120913045708104</v>
      </c>
      <c r="O53">
        <v>23.612610404139971</v>
      </c>
      <c r="P53">
        <v>66.866614906718212</v>
      </c>
      <c r="Q53">
        <v>1.9327938947939265</v>
      </c>
      <c r="R53">
        <v>5.7975968142762726</v>
      </c>
      <c r="S53">
        <v>3.7291220517423445</v>
      </c>
      <c r="T53">
        <v>0</v>
      </c>
      <c r="U53">
        <v>222.74790089204024</v>
      </c>
      <c r="V53">
        <v>2.9002715100671135</v>
      </c>
      <c r="W53">
        <v>6.7594997700920638</v>
      </c>
      <c r="X53">
        <v>20.279470998340049</v>
      </c>
      <c r="Y53">
        <v>0</v>
      </c>
      <c r="Z53">
        <v>0</v>
      </c>
      <c r="AA53">
        <v>6.8786899146741689</v>
      </c>
      <c r="AB53">
        <v>9.6918656016192681</v>
      </c>
      <c r="AC53">
        <v>4.7470723031267621</v>
      </c>
      <c r="AD53">
        <v>0</v>
      </c>
      <c r="AE53">
        <v>8.0845692926634403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8.3174066312844772</v>
      </c>
      <c r="AL53">
        <v>19.466852049569709</v>
      </c>
      <c r="AM53">
        <v>4.0219279823326168</v>
      </c>
      <c r="AN53">
        <v>0</v>
      </c>
      <c r="AO53">
        <v>0</v>
      </c>
      <c r="AP53">
        <v>0</v>
      </c>
      <c r="AQ53">
        <v>0</v>
      </c>
      <c r="AR53">
        <v>8.6650330615942028</v>
      </c>
      <c r="AS53">
        <v>6.9295735379208452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570.63911316456642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86.909787216700451</v>
      </c>
      <c r="L54">
        <v>23.179541285162131</v>
      </c>
      <c r="M54">
        <v>0</v>
      </c>
      <c r="N54">
        <v>29.120913045708104</v>
      </c>
      <c r="O54">
        <v>23.612610404139971</v>
      </c>
      <c r="P54">
        <v>66.866614906718212</v>
      </c>
      <c r="Q54">
        <v>1.9327938947939265</v>
      </c>
      <c r="R54">
        <v>5.7975968142762726</v>
      </c>
      <c r="S54">
        <v>3.7291220517423445</v>
      </c>
      <c r="T54">
        <v>0</v>
      </c>
      <c r="U54">
        <v>222.74790089204024</v>
      </c>
      <c r="V54">
        <v>2.9002715100671135</v>
      </c>
      <c r="W54">
        <v>6.7594997700920638</v>
      </c>
      <c r="X54">
        <v>20.279470998340049</v>
      </c>
      <c r="Y54">
        <v>0</v>
      </c>
      <c r="Z54">
        <v>0</v>
      </c>
      <c r="AA54">
        <v>6.8786899146741689</v>
      </c>
      <c r="AB54">
        <v>9.6918656016192681</v>
      </c>
      <c r="AC54">
        <v>4.7470723031267621</v>
      </c>
      <c r="AD54">
        <v>0</v>
      </c>
      <c r="AE54">
        <v>8.0845692926634403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8.3174066312844772</v>
      </c>
      <c r="AL54">
        <v>19.466852049569709</v>
      </c>
      <c r="AM54">
        <v>4.0219279823326168</v>
      </c>
      <c r="AN54">
        <v>0</v>
      </c>
      <c r="AO54">
        <v>0</v>
      </c>
      <c r="AP54">
        <v>0</v>
      </c>
      <c r="AQ54">
        <v>0</v>
      </c>
      <c r="AR54">
        <v>8.6650330615942028</v>
      </c>
      <c r="AS54">
        <v>6.9295735379208452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570.63911316456642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86.909787216700451</v>
      </c>
      <c r="L55">
        <v>23.179541285162131</v>
      </c>
      <c r="M55">
        <v>0</v>
      </c>
      <c r="N55">
        <v>29.120913045708104</v>
      </c>
      <c r="O55">
        <v>23.612610404139971</v>
      </c>
      <c r="P55">
        <v>66.866614906718212</v>
      </c>
      <c r="Q55">
        <v>1.9292267532299741</v>
      </c>
      <c r="R55">
        <v>5.7925165225334965</v>
      </c>
      <c r="S55">
        <v>3.7295673492167096</v>
      </c>
      <c r="T55">
        <v>0</v>
      </c>
      <c r="U55">
        <v>222.74790089204024</v>
      </c>
      <c r="V55">
        <v>2.8998283046357614</v>
      </c>
      <c r="W55">
        <v>6.7594997700920638</v>
      </c>
      <c r="X55">
        <v>20.279470998340049</v>
      </c>
      <c r="Y55">
        <v>0</v>
      </c>
      <c r="Z55">
        <v>0</v>
      </c>
      <c r="AA55">
        <v>6.8786899146741689</v>
      </c>
      <c r="AB55">
        <v>9.6918656016192681</v>
      </c>
      <c r="AC55">
        <v>4.7470723031267621</v>
      </c>
      <c r="AD55">
        <v>0</v>
      </c>
      <c r="AE55">
        <v>8.0845692926634403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8.3174066312844772</v>
      </c>
      <c r="AL55">
        <v>19.466852049569709</v>
      </c>
      <c r="AM55">
        <v>4.0219279823326168</v>
      </c>
      <c r="AN55">
        <v>0</v>
      </c>
      <c r="AO55">
        <v>0</v>
      </c>
      <c r="AP55">
        <v>0</v>
      </c>
      <c r="AQ55">
        <v>0</v>
      </c>
      <c r="AR55">
        <v>8.6650330615942028</v>
      </c>
      <c r="AS55">
        <v>6.9295735379208452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570.63046782330275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86.909787216700451</v>
      </c>
      <c r="L56">
        <v>23.179541285162131</v>
      </c>
      <c r="M56">
        <v>0</v>
      </c>
      <c r="N56">
        <v>29.120913045708104</v>
      </c>
      <c r="O56">
        <v>23.612610404139971</v>
      </c>
      <c r="P56">
        <v>66.866614906718212</v>
      </c>
      <c r="Q56">
        <v>1.9292267532299741</v>
      </c>
      <c r="R56">
        <v>5.7925165225334965</v>
      </c>
      <c r="S56">
        <v>3.7295673492167096</v>
      </c>
      <c r="T56">
        <v>0</v>
      </c>
      <c r="U56">
        <v>222.74790089204024</v>
      </c>
      <c r="V56">
        <v>2.8998283046357614</v>
      </c>
      <c r="W56">
        <v>6.7594997700920638</v>
      </c>
      <c r="X56">
        <v>20.279470998340049</v>
      </c>
      <c r="Y56">
        <v>0</v>
      </c>
      <c r="Z56">
        <v>0</v>
      </c>
      <c r="AA56">
        <v>6.8786899146741689</v>
      </c>
      <c r="AB56">
        <v>9.6918656016192681</v>
      </c>
      <c r="AC56">
        <v>4.7470723031267621</v>
      </c>
      <c r="AD56">
        <v>0</v>
      </c>
      <c r="AE56">
        <v>8.0845692926634403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8.3174066312844772</v>
      </c>
      <c r="AL56">
        <v>19.466852049569709</v>
      </c>
      <c r="AM56">
        <v>4.0219279823326168</v>
      </c>
      <c r="AN56">
        <v>0</v>
      </c>
      <c r="AO56">
        <v>0</v>
      </c>
      <c r="AP56">
        <v>0</v>
      </c>
      <c r="AQ56">
        <v>0</v>
      </c>
      <c r="AR56">
        <v>8.6650330615942028</v>
      </c>
      <c r="AS56">
        <v>6.9295735379208452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570.63046782330275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86.909787216700451</v>
      </c>
      <c r="L57">
        <v>23.179541285162131</v>
      </c>
      <c r="M57">
        <v>0</v>
      </c>
      <c r="N57">
        <v>29.120913045708104</v>
      </c>
      <c r="O57">
        <v>23.612610404139971</v>
      </c>
      <c r="P57">
        <v>66.866614906718212</v>
      </c>
      <c r="Q57">
        <v>1.9292267532299741</v>
      </c>
      <c r="R57">
        <v>5.7905642113003086</v>
      </c>
      <c r="S57">
        <v>3.7295673492167096</v>
      </c>
      <c r="T57">
        <v>0</v>
      </c>
      <c r="U57">
        <v>222.74790089204024</v>
      </c>
      <c r="V57">
        <v>2.8998283046357614</v>
      </c>
      <c r="W57">
        <v>6.7594997700920638</v>
      </c>
      <c r="X57">
        <v>20.279470998340049</v>
      </c>
      <c r="Y57">
        <v>0</v>
      </c>
      <c r="Z57">
        <v>0</v>
      </c>
      <c r="AA57">
        <v>6.8786899146741689</v>
      </c>
      <c r="AB57">
        <v>9.6918656016192681</v>
      </c>
      <c r="AC57">
        <v>4.7470723031267621</v>
      </c>
      <c r="AD57">
        <v>0</v>
      </c>
      <c r="AE57">
        <v>8.0845692926634403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8.3174066312844772</v>
      </c>
      <c r="AL57">
        <v>19.466852049569709</v>
      </c>
      <c r="AM57">
        <v>4.0219279823326168</v>
      </c>
      <c r="AN57">
        <v>0</v>
      </c>
      <c r="AO57">
        <v>0</v>
      </c>
      <c r="AP57">
        <v>0</v>
      </c>
      <c r="AQ57">
        <v>0</v>
      </c>
      <c r="AR57">
        <v>8.6650330615942028</v>
      </c>
      <c r="AS57">
        <v>6.9295735379208452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570.62851551206961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86.909787216700451</v>
      </c>
      <c r="L58">
        <v>23.179541285162131</v>
      </c>
      <c r="M58">
        <v>0</v>
      </c>
      <c r="N58">
        <v>29.120913045708104</v>
      </c>
      <c r="O58">
        <v>23.612610404139971</v>
      </c>
      <c r="P58">
        <v>66.866614906718212</v>
      </c>
      <c r="Q58">
        <v>1.9327938947939265</v>
      </c>
      <c r="R58">
        <v>5.7905642113003086</v>
      </c>
      <c r="S58">
        <v>3.7291220517423445</v>
      </c>
      <c r="T58">
        <v>0</v>
      </c>
      <c r="U58">
        <v>222.74790089204024</v>
      </c>
      <c r="V58">
        <v>2.8998283046357614</v>
      </c>
      <c r="W58">
        <v>6.7594997700920638</v>
      </c>
      <c r="X58">
        <v>20.279470998340049</v>
      </c>
      <c r="Y58">
        <v>0</v>
      </c>
      <c r="Z58">
        <v>0</v>
      </c>
      <c r="AA58">
        <v>6.8786899146741689</v>
      </c>
      <c r="AB58">
        <v>9.6918656016192681</v>
      </c>
      <c r="AC58">
        <v>2.373536045610285</v>
      </c>
      <c r="AD58">
        <v>0</v>
      </c>
      <c r="AE58">
        <v>8.0845692926634403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8.3174066312844772</v>
      </c>
      <c r="AL58">
        <v>19.466852049569709</v>
      </c>
      <c r="AM58">
        <v>4.0219279823326168</v>
      </c>
      <c r="AN58">
        <v>0</v>
      </c>
      <c r="AO58">
        <v>0</v>
      </c>
      <c r="AP58">
        <v>0</v>
      </c>
      <c r="AQ58">
        <v>0</v>
      </c>
      <c r="AR58">
        <v>8.6650330615942028</v>
      </c>
      <c r="AS58">
        <v>6.9295735379208452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568.25810109864267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86.909787216700451</v>
      </c>
      <c r="L59">
        <v>23.179541285162131</v>
      </c>
      <c r="M59">
        <v>0</v>
      </c>
      <c r="N59">
        <v>29.120913045708104</v>
      </c>
      <c r="O59">
        <v>23.612610404139971</v>
      </c>
      <c r="P59">
        <v>66.866614906718212</v>
      </c>
      <c r="Q59">
        <v>1.9327938947939265</v>
      </c>
      <c r="R59">
        <v>5.7905642113003086</v>
      </c>
      <c r="S59">
        <v>3.7291220517423445</v>
      </c>
      <c r="T59">
        <v>0</v>
      </c>
      <c r="U59">
        <v>220.36792332021957</v>
      </c>
      <c r="V59">
        <v>2.9002715100671135</v>
      </c>
      <c r="W59">
        <v>6.7594997700920638</v>
      </c>
      <c r="X59">
        <v>36.378260464062826</v>
      </c>
      <c r="Y59">
        <v>0</v>
      </c>
      <c r="Z59">
        <v>0</v>
      </c>
      <c r="AA59">
        <v>6.8786899146741689</v>
      </c>
      <c r="AB59">
        <v>9.6918656016192681</v>
      </c>
      <c r="AC59">
        <v>2.373536045610285</v>
      </c>
      <c r="AD59">
        <v>0</v>
      </c>
      <c r="AE59">
        <v>8.0845692926634403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8.3174066312844772</v>
      </c>
      <c r="AL59">
        <v>19.466852049569709</v>
      </c>
      <c r="AM59">
        <v>4.0219279823326168</v>
      </c>
      <c r="AN59">
        <v>0</v>
      </c>
      <c r="AO59">
        <v>0</v>
      </c>
      <c r="AP59">
        <v>0</v>
      </c>
      <c r="AQ59">
        <v>0</v>
      </c>
      <c r="AR59">
        <v>8.6650330615942028</v>
      </c>
      <c r="AS59">
        <v>6.9295735379208452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581.97735619797606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86.909787216700451</v>
      </c>
      <c r="L60">
        <v>23.179541285162131</v>
      </c>
      <c r="M60">
        <v>0</v>
      </c>
      <c r="N60">
        <v>29.120913045708104</v>
      </c>
      <c r="O60">
        <v>23.612610404139971</v>
      </c>
      <c r="P60">
        <v>66.866614906718212</v>
      </c>
      <c r="Q60">
        <v>1.9327938947939265</v>
      </c>
      <c r="R60">
        <v>5.7905642113003086</v>
      </c>
      <c r="S60">
        <v>3.7291220517423445</v>
      </c>
      <c r="T60">
        <v>0</v>
      </c>
      <c r="U60">
        <v>220.36792332021957</v>
      </c>
      <c r="V60">
        <v>5.0991267297162759</v>
      </c>
      <c r="W60">
        <v>6.7594997700920638</v>
      </c>
      <c r="X60">
        <v>36.378260464062826</v>
      </c>
      <c r="Y60">
        <v>0</v>
      </c>
      <c r="Z60">
        <v>0</v>
      </c>
      <c r="AA60">
        <v>6.8786899146741689</v>
      </c>
      <c r="AB60">
        <v>9.6918656016192681</v>
      </c>
      <c r="AC60">
        <v>2.373536045610285</v>
      </c>
      <c r="AD60">
        <v>0</v>
      </c>
      <c r="AE60">
        <v>8.0845692926634403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8.3174066312844772</v>
      </c>
      <c r="AL60">
        <v>19.466852049569709</v>
      </c>
      <c r="AM60">
        <v>4.0219279823326168</v>
      </c>
      <c r="AN60">
        <v>0</v>
      </c>
      <c r="AO60">
        <v>0</v>
      </c>
      <c r="AP60">
        <v>0</v>
      </c>
      <c r="AQ60">
        <v>0</v>
      </c>
      <c r="AR60">
        <v>8.6650330615942028</v>
      </c>
      <c r="AS60">
        <v>6.9295735379208452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584.17621141762527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86.909787216700451</v>
      </c>
      <c r="L61">
        <v>23.180336309325245</v>
      </c>
      <c r="M61">
        <v>0</v>
      </c>
      <c r="N61">
        <v>29.120913045708104</v>
      </c>
      <c r="O61">
        <v>23.612610404139971</v>
      </c>
      <c r="P61">
        <v>66.866614906718212</v>
      </c>
      <c r="Q61">
        <v>1.9292442885181551</v>
      </c>
      <c r="R61">
        <v>5.7905642113003086</v>
      </c>
      <c r="S61">
        <v>3.7290881356993735</v>
      </c>
      <c r="T61">
        <v>0</v>
      </c>
      <c r="U61">
        <v>220.36792332021957</v>
      </c>
      <c r="V61">
        <v>2.9002715100671135</v>
      </c>
      <c r="W61">
        <v>6.7594997700920638</v>
      </c>
      <c r="X61">
        <v>20.279470998340049</v>
      </c>
      <c r="Y61">
        <v>0</v>
      </c>
      <c r="Z61">
        <v>0</v>
      </c>
      <c r="AA61">
        <v>6.8786899146741689</v>
      </c>
      <c r="AB61">
        <v>9.6918656016192681</v>
      </c>
      <c r="AC61">
        <v>2.373536045610285</v>
      </c>
      <c r="AD61">
        <v>0</v>
      </c>
      <c r="AE61">
        <v>11.802060929502064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8.3174066312844772</v>
      </c>
      <c r="AL61">
        <v>19.466852049569709</v>
      </c>
      <c r="AM61">
        <v>4.0219279823326168</v>
      </c>
      <c r="AN61">
        <v>0</v>
      </c>
      <c r="AO61">
        <v>0</v>
      </c>
      <c r="AP61">
        <v>0</v>
      </c>
      <c r="AQ61">
        <v>0</v>
      </c>
      <c r="AR61">
        <v>8.6650330615942028</v>
      </c>
      <c r="AS61">
        <v>6.9295735379208452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569.59326987093641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86.909787216700451</v>
      </c>
      <c r="L62">
        <v>23.17979357577072</v>
      </c>
      <c r="M62">
        <v>0</v>
      </c>
      <c r="N62">
        <v>29.120913045708104</v>
      </c>
      <c r="O62">
        <v>23.612610404139971</v>
      </c>
      <c r="P62">
        <v>66.866614906718212</v>
      </c>
      <c r="Q62">
        <v>1.9292442885181551</v>
      </c>
      <c r="R62">
        <v>5.7905642113003086</v>
      </c>
      <c r="S62">
        <v>3.7290881356993735</v>
      </c>
      <c r="T62">
        <v>0</v>
      </c>
      <c r="U62">
        <v>220.36792332021957</v>
      </c>
      <c r="V62">
        <v>2.9002715100671135</v>
      </c>
      <c r="W62">
        <v>6.7594997700920638</v>
      </c>
      <c r="X62">
        <v>20.279470998340049</v>
      </c>
      <c r="Y62">
        <v>0</v>
      </c>
      <c r="Z62">
        <v>0</v>
      </c>
      <c r="AA62">
        <v>6.8786899146741689</v>
      </c>
      <c r="AB62">
        <v>9.6918656016192681</v>
      </c>
      <c r="AC62">
        <v>2.373536045610285</v>
      </c>
      <c r="AD62">
        <v>0</v>
      </c>
      <c r="AE62">
        <v>11.802060929502064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8.3174066312844772</v>
      </c>
      <c r="AL62">
        <v>19.466852049569709</v>
      </c>
      <c r="AM62">
        <v>4.0219279823326168</v>
      </c>
      <c r="AN62">
        <v>0</v>
      </c>
      <c r="AO62">
        <v>0</v>
      </c>
      <c r="AP62">
        <v>0</v>
      </c>
      <c r="AQ62">
        <v>0</v>
      </c>
      <c r="AR62">
        <v>8.6650330615942028</v>
      </c>
      <c r="AS62">
        <v>6.9295735379208452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569.59272713738187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86.909073963241497</v>
      </c>
      <c r="L63">
        <v>23.17979357577072</v>
      </c>
      <c r="M63">
        <v>0</v>
      </c>
      <c r="N63">
        <v>29.120913045708104</v>
      </c>
      <c r="O63">
        <v>23.612610404139971</v>
      </c>
      <c r="P63">
        <v>66.866614906718212</v>
      </c>
      <c r="Q63">
        <v>1.9292442885181551</v>
      </c>
      <c r="R63">
        <v>5.7905642113003086</v>
      </c>
      <c r="S63">
        <v>3.7290881356993735</v>
      </c>
      <c r="T63">
        <v>0</v>
      </c>
      <c r="U63">
        <v>220.36792332021957</v>
      </c>
      <c r="V63">
        <v>2.9002715100671135</v>
      </c>
      <c r="W63">
        <v>6.7594997700920638</v>
      </c>
      <c r="X63">
        <v>20.279470998340049</v>
      </c>
      <c r="Y63">
        <v>0</v>
      </c>
      <c r="Z63">
        <v>0</v>
      </c>
      <c r="AA63">
        <v>6.8786899146741689</v>
      </c>
      <c r="AB63">
        <v>9.6918656016192681</v>
      </c>
      <c r="AC63">
        <v>2.373536045610285</v>
      </c>
      <c r="AD63">
        <v>0</v>
      </c>
      <c r="AE63">
        <v>11.802060929502064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8.3174066312844772</v>
      </c>
      <c r="AL63">
        <v>19.466852049569709</v>
      </c>
      <c r="AM63">
        <v>4.0219279823326168</v>
      </c>
      <c r="AN63">
        <v>0</v>
      </c>
      <c r="AO63">
        <v>0</v>
      </c>
      <c r="AP63">
        <v>0</v>
      </c>
      <c r="AQ63">
        <v>0</v>
      </c>
      <c r="AR63">
        <v>8.6650330615942028</v>
      </c>
      <c r="AS63">
        <v>7.8244783123595463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570.48691865836156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86.909073963241497</v>
      </c>
      <c r="L64">
        <v>23.180120285405405</v>
      </c>
      <c r="M64">
        <v>0</v>
      </c>
      <c r="N64">
        <v>29.120913045708104</v>
      </c>
      <c r="O64">
        <v>23.612610404139971</v>
      </c>
      <c r="P64">
        <v>66.866614906718212</v>
      </c>
      <c r="Q64">
        <v>1.9292442885181551</v>
      </c>
      <c r="R64">
        <v>9.6592243448275852</v>
      </c>
      <c r="S64">
        <v>3.7290881356993735</v>
      </c>
      <c r="T64">
        <v>0</v>
      </c>
      <c r="U64">
        <v>220.36792332021957</v>
      </c>
      <c r="V64">
        <v>5.0991267297162759</v>
      </c>
      <c r="W64">
        <v>11.386846784471219</v>
      </c>
      <c r="X64">
        <v>36.278268906764168</v>
      </c>
      <c r="Y64">
        <v>0</v>
      </c>
      <c r="Z64">
        <v>0</v>
      </c>
      <c r="AA64">
        <v>6.8786899146741689</v>
      </c>
      <c r="AB64">
        <v>9.6918656016192681</v>
      </c>
      <c r="AC64">
        <v>2.373536045610285</v>
      </c>
      <c r="AD64">
        <v>0</v>
      </c>
      <c r="AE64">
        <v>11.802060929502064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8.3174066312844772</v>
      </c>
      <c r="AL64">
        <v>19.466852049569709</v>
      </c>
      <c r="AM64">
        <v>4.0219279823326168</v>
      </c>
      <c r="AN64">
        <v>0</v>
      </c>
      <c r="AO64">
        <v>0</v>
      </c>
      <c r="AP64">
        <v>0</v>
      </c>
      <c r="AQ64">
        <v>0</v>
      </c>
      <c r="AR64">
        <v>8.6650330615942028</v>
      </c>
      <c r="AS64">
        <v>7.8244783123595463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597.18090564397596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86.910111792243214</v>
      </c>
      <c r="L65">
        <v>23.180120285405405</v>
      </c>
      <c r="M65">
        <v>0</v>
      </c>
      <c r="N65">
        <v>29.120913045708104</v>
      </c>
      <c r="O65">
        <v>23.612610404139971</v>
      </c>
      <c r="P65">
        <v>66.866614906718212</v>
      </c>
      <c r="Q65">
        <v>1.9292442885181551</v>
      </c>
      <c r="R65">
        <v>9.6592243448275852</v>
      </c>
      <c r="S65">
        <v>3.7290881356993735</v>
      </c>
      <c r="T65">
        <v>0</v>
      </c>
      <c r="U65">
        <v>220.36792332021957</v>
      </c>
      <c r="V65">
        <v>5.0991267297162759</v>
      </c>
      <c r="W65">
        <v>11.386846784471219</v>
      </c>
      <c r="X65">
        <v>36.378260464062826</v>
      </c>
      <c r="Y65">
        <v>0</v>
      </c>
      <c r="Z65">
        <v>0</v>
      </c>
      <c r="AA65">
        <v>6.8786899146741689</v>
      </c>
      <c r="AB65">
        <v>9.6918656016192681</v>
      </c>
      <c r="AC65">
        <v>2.373536045610285</v>
      </c>
      <c r="AD65">
        <v>0</v>
      </c>
      <c r="AE65">
        <v>11.802060929502064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8.3174066312844772</v>
      </c>
      <c r="AL65">
        <v>19.466852049569709</v>
      </c>
      <c r="AM65">
        <v>4.0219279823326168</v>
      </c>
      <c r="AN65">
        <v>0</v>
      </c>
      <c r="AO65">
        <v>0</v>
      </c>
      <c r="AP65">
        <v>0</v>
      </c>
      <c r="AQ65">
        <v>0</v>
      </c>
      <c r="AR65">
        <v>8.6650330615942028</v>
      </c>
      <c r="AS65">
        <v>6.9295735379208452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596.38703025583766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86.910829899272514</v>
      </c>
      <c r="L66">
        <v>23.179671839654954</v>
      </c>
      <c r="M66">
        <v>0</v>
      </c>
      <c r="N66">
        <v>29.120913045708104</v>
      </c>
      <c r="O66">
        <v>23.612610404139971</v>
      </c>
      <c r="P66">
        <v>66.866614906718212</v>
      </c>
      <c r="Q66">
        <v>1.9292442885181551</v>
      </c>
      <c r="R66">
        <v>9.6592243448275852</v>
      </c>
      <c r="S66">
        <v>3.7290881356993735</v>
      </c>
      <c r="T66">
        <v>0</v>
      </c>
      <c r="U66">
        <v>220.36792332021957</v>
      </c>
      <c r="V66">
        <v>5.0991267297162759</v>
      </c>
      <c r="W66">
        <v>11.386846784471219</v>
      </c>
      <c r="X66">
        <v>36.378260464062826</v>
      </c>
      <c r="Y66">
        <v>0</v>
      </c>
      <c r="Z66">
        <v>0</v>
      </c>
      <c r="AA66">
        <v>6.8786899146741689</v>
      </c>
      <c r="AB66">
        <v>9.6918656016192681</v>
      </c>
      <c r="AC66">
        <v>2.373536045610285</v>
      </c>
      <c r="AD66">
        <v>0</v>
      </c>
      <c r="AE66">
        <v>11.802060929502064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8.3174066312844772</v>
      </c>
      <c r="AL66">
        <v>19.466852049569709</v>
      </c>
      <c r="AM66">
        <v>4.0219279823326168</v>
      </c>
      <c r="AN66">
        <v>0</v>
      </c>
      <c r="AO66">
        <v>0</v>
      </c>
      <c r="AP66">
        <v>0</v>
      </c>
      <c r="AQ66">
        <v>0</v>
      </c>
      <c r="AR66">
        <v>8.6650330615942028</v>
      </c>
      <c r="AS66">
        <v>6.9295735379208452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596.38729991711648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86.910829899272514</v>
      </c>
      <c r="L67">
        <v>23.179671839654954</v>
      </c>
      <c r="M67">
        <v>0</v>
      </c>
      <c r="N67">
        <v>29.120913045708104</v>
      </c>
      <c r="O67">
        <v>23.612610404139971</v>
      </c>
      <c r="P67">
        <v>66.866614906718212</v>
      </c>
      <c r="Q67">
        <v>1.9292442885181551</v>
      </c>
      <c r="R67">
        <v>9.6592243448275852</v>
      </c>
      <c r="S67">
        <v>3.7290881356993735</v>
      </c>
      <c r="T67">
        <v>0</v>
      </c>
      <c r="U67">
        <v>220.36792332021957</v>
      </c>
      <c r="V67">
        <v>5.0991267297162759</v>
      </c>
      <c r="W67">
        <v>11.386846784471219</v>
      </c>
      <c r="X67">
        <v>36.378260464062826</v>
      </c>
      <c r="Y67">
        <v>0</v>
      </c>
      <c r="Z67">
        <v>0</v>
      </c>
      <c r="AA67">
        <v>6.8786899146741689</v>
      </c>
      <c r="AB67">
        <v>6.4612438723666541</v>
      </c>
      <c r="AC67">
        <v>2.373536045610285</v>
      </c>
      <c r="AD67">
        <v>0</v>
      </c>
      <c r="AE67">
        <v>11.802060929502064</v>
      </c>
      <c r="AF67">
        <v>0</v>
      </c>
      <c r="AG67">
        <v>0</v>
      </c>
      <c r="AH67">
        <v>4.7387052585499339</v>
      </c>
      <c r="AI67">
        <v>0</v>
      </c>
      <c r="AJ67">
        <v>0</v>
      </c>
      <c r="AK67">
        <v>8.3174066312844772</v>
      </c>
      <c r="AL67">
        <v>19.466852049569709</v>
      </c>
      <c r="AM67">
        <v>4.0219279823326168</v>
      </c>
      <c r="AN67">
        <v>0</v>
      </c>
      <c r="AO67">
        <v>0</v>
      </c>
      <c r="AP67">
        <v>0</v>
      </c>
      <c r="AQ67">
        <v>0</v>
      </c>
      <c r="AR67">
        <v>8.6650330615942028</v>
      </c>
      <c r="AS67">
        <v>6.9295735379208452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597.8953834464138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86.910829899272514</v>
      </c>
      <c r="L68">
        <v>23.1801808920208</v>
      </c>
      <c r="M68">
        <v>0</v>
      </c>
      <c r="N68">
        <v>29.120913045708104</v>
      </c>
      <c r="O68">
        <v>23.612610404139971</v>
      </c>
      <c r="P68">
        <v>66.866614906718212</v>
      </c>
      <c r="Q68">
        <v>1.9292442885181551</v>
      </c>
      <c r="R68">
        <v>9.6592243448275852</v>
      </c>
      <c r="S68">
        <v>3.7290881356993735</v>
      </c>
      <c r="T68">
        <v>0</v>
      </c>
      <c r="U68">
        <v>220.36792332021957</v>
      </c>
      <c r="V68">
        <v>5.0991267297162759</v>
      </c>
      <c r="W68">
        <v>11.386846784471219</v>
      </c>
      <c r="X68">
        <v>36.378260464062826</v>
      </c>
      <c r="Y68">
        <v>0</v>
      </c>
      <c r="Z68">
        <v>0</v>
      </c>
      <c r="AA68">
        <v>6.8786899146741689</v>
      </c>
      <c r="AB68">
        <v>6.4612438723666541</v>
      </c>
      <c r="AC68">
        <v>4.7470723031267621</v>
      </c>
      <c r="AD68">
        <v>0</v>
      </c>
      <c r="AE68">
        <v>11.802060929502064</v>
      </c>
      <c r="AF68">
        <v>0</v>
      </c>
      <c r="AG68">
        <v>0</v>
      </c>
      <c r="AH68">
        <v>5.110368433013682</v>
      </c>
      <c r="AI68">
        <v>0</v>
      </c>
      <c r="AJ68">
        <v>0</v>
      </c>
      <c r="AK68">
        <v>8.3174066312844772</v>
      </c>
      <c r="AL68">
        <v>19.466852049569709</v>
      </c>
      <c r="AM68">
        <v>4.0219279823326168</v>
      </c>
      <c r="AN68">
        <v>0</v>
      </c>
      <c r="AO68">
        <v>0</v>
      </c>
      <c r="AP68">
        <v>0</v>
      </c>
      <c r="AQ68">
        <v>0</v>
      </c>
      <c r="AR68">
        <v>8.6650330615942028</v>
      </c>
      <c r="AS68">
        <v>6.9295735379208452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600.64109193076001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86.910829899272514</v>
      </c>
      <c r="L69">
        <v>23.179766779401085</v>
      </c>
      <c r="M69">
        <v>0</v>
      </c>
      <c r="N69">
        <v>29.120913045708104</v>
      </c>
      <c r="O69">
        <v>23.612610404139971</v>
      </c>
      <c r="P69">
        <v>66.866614906718212</v>
      </c>
      <c r="Q69">
        <v>2.6717210741758244</v>
      </c>
      <c r="R69">
        <v>10.399119465068019</v>
      </c>
      <c r="S69">
        <v>6.4778069932584277</v>
      </c>
      <c r="T69">
        <v>0</v>
      </c>
      <c r="U69">
        <v>220.36792332021957</v>
      </c>
      <c r="V69">
        <v>5.0991267297162759</v>
      </c>
      <c r="W69">
        <v>11.386846784471219</v>
      </c>
      <c r="X69">
        <v>36.378260464062826</v>
      </c>
      <c r="Y69">
        <v>0</v>
      </c>
      <c r="Z69">
        <v>0</v>
      </c>
      <c r="AA69">
        <v>6.8786899146741689</v>
      </c>
      <c r="AB69">
        <v>6.4612438723666541</v>
      </c>
      <c r="AC69">
        <v>4.7470723031267621</v>
      </c>
      <c r="AD69">
        <v>0</v>
      </c>
      <c r="AE69">
        <v>11.802060929502064</v>
      </c>
      <c r="AF69">
        <v>0</v>
      </c>
      <c r="AG69">
        <v>0</v>
      </c>
      <c r="AH69">
        <v>5.110368433013682</v>
      </c>
      <c r="AI69">
        <v>0</v>
      </c>
      <c r="AJ69">
        <v>0</v>
      </c>
      <c r="AK69">
        <v>8.3174066312844772</v>
      </c>
      <c r="AL69">
        <v>19.466852049569709</v>
      </c>
      <c r="AM69">
        <v>4.0219279823326168</v>
      </c>
      <c r="AN69">
        <v>0</v>
      </c>
      <c r="AO69">
        <v>0</v>
      </c>
      <c r="AP69">
        <v>0</v>
      </c>
      <c r="AQ69">
        <v>0</v>
      </c>
      <c r="AR69">
        <v>8.6650330615942028</v>
      </c>
      <c r="AS69">
        <v>7.2595531385584113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605.20174818223495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86.910829899272514</v>
      </c>
      <c r="L70">
        <v>23.179766779401085</v>
      </c>
      <c r="M70">
        <v>0</v>
      </c>
      <c r="N70">
        <v>29.120913045708104</v>
      </c>
      <c r="O70">
        <v>23.612610404139971</v>
      </c>
      <c r="P70">
        <v>66.866614906718212</v>
      </c>
      <c r="Q70">
        <v>2.6717210741758244</v>
      </c>
      <c r="R70">
        <v>10.399119465068019</v>
      </c>
      <c r="S70">
        <v>6.4778069932584277</v>
      </c>
      <c r="T70">
        <v>0</v>
      </c>
      <c r="U70">
        <v>220.36792332021957</v>
      </c>
      <c r="V70">
        <v>5.0991267297162759</v>
      </c>
      <c r="W70">
        <v>11.386846784471219</v>
      </c>
      <c r="X70">
        <v>36.378260464062826</v>
      </c>
      <c r="Y70">
        <v>0</v>
      </c>
      <c r="Z70">
        <v>0</v>
      </c>
      <c r="AA70">
        <v>6.8918661483825625</v>
      </c>
      <c r="AB70">
        <v>6.4612438723666541</v>
      </c>
      <c r="AC70">
        <v>4.7470723031267621</v>
      </c>
      <c r="AD70">
        <v>0</v>
      </c>
      <c r="AE70">
        <v>8.0845692926634403</v>
      </c>
      <c r="AF70">
        <v>0</v>
      </c>
      <c r="AG70">
        <v>0</v>
      </c>
      <c r="AH70">
        <v>5.110368433013682</v>
      </c>
      <c r="AI70">
        <v>0</v>
      </c>
      <c r="AJ70">
        <v>0</v>
      </c>
      <c r="AK70">
        <v>8.3174066312844772</v>
      </c>
      <c r="AL70">
        <v>19.466852049569709</v>
      </c>
      <c r="AM70">
        <v>4.0219279823326168</v>
      </c>
      <c r="AN70">
        <v>0</v>
      </c>
      <c r="AO70">
        <v>0</v>
      </c>
      <c r="AP70">
        <v>0</v>
      </c>
      <c r="AQ70">
        <v>0</v>
      </c>
      <c r="AR70">
        <v>8.6650330615942028</v>
      </c>
      <c r="AS70">
        <v>7.2595531385584113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601.49743277910466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86.909249283524161</v>
      </c>
      <c r="L71">
        <v>23.180090695875894</v>
      </c>
      <c r="M71">
        <v>0</v>
      </c>
      <c r="N71">
        <v>29.120913045708104</v>
      </c>
      <c r="O71">
        <v>23.612610404139971</v>
      </c>
      <c r="P71">
        <v>66.866614906718212</v>
      </c>
      <c r="Q71">
        <v>2.6717210741758244</v>
      </c>
      <c r="R71">
        <v>10.399119465068019</v>
      </c>
      <c r="S71">
        <v>6.4778069932584277</v>
      </c>
      <c r="T71">
        <v>0</v>
      </c>
      <c r="U71">
        <v>220.36792332021957</v>
      </c>
      <c r="V71">
        <v>5.0991267297162759</v>
      </c>
      <c r="W71">
        <v>11.386846784471219</v>
      </c>
      <c r="X71">
        <v>36.378260464062826</v>
      </c>
      <c r="Y71">
        <v>0</v>
      </c>
      <c r="Z71">
        <v>0</v>
      </c>
      <c r="AA71">
        <v>6.8918661483825625</v>
      </c>
      <c r="AB71">
        <v>9.6918656016192681</v>
      </c>
      <c r="AC71">
        <v>4.7470723031267621</v>
      </c>
      <c r="AD71">
        <v>0</v>
      </c>
      <c r="AE71">
        <v>8.0845692926634403</v>
      </c>
      <c r="AF71">
        <v>0</v>
      </c>
      <c r="AG71">
        <v>0</v>
      </c>
      <c r="AH71">
        <v>5.110368433013682</v>
      </c>
      <c r="AI71">
        <v>0</v>
      </c>
      <c r="AJ71">
        <v>0</v>
      </c>
      <c r="AK71">
        <v>8.3174066312844772</v>
      </c>
      <c r="AL71">
        <v>19.466852049569709</v>
      </c>
      <c r="AM71">
        <v>4.0219279823326168</v>
      </c>
      <c r="AN71">
        <v>0</v>
      </c>
      <c r="AO71">
        <v>0</v>
      </c>
      <c r="AP71">
        <v>0</v>
      </c>
      <c r="AQ71">
        <v>0</v>
      </c>
      <c r="AR71">
        <v>8.6650330615942028</v>
      </c>
      <c r="AS71">
        <v>7.8244783123595463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605.29172298288483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86.909249283524161</v>
      </c>
      <c r="L72">
        <v>23.180090695875894</v>
      </c>
      <c r="M72">
        <v>0</v>
      </c>
      <c r="N72">
        <v>29.120913045708104</v>
      </c>
      <c r="O72">
        <v>23.612610404139971</v>
      </c>
      <c r="P72">
        <v>66.866614906718212</v>
      </c>
      <c r="Q72">
        <v>2.6717210741758244</v>
      </c>
      <c r="R72">
        <v>10.399119465068019</v>
      </c>
      <c r="S72">
        <v>6.4778069932584277</v>
      </c>
      <c r="T72">
        <v>0</v>
      </c>
      <c r="U72">
        <v>220.36792332021957</v>
      </c>
      <c r="V72">
        <v>5.0991267297162759</v>
      </c>
      <c r="W72">
        <v>11.386846784471219</v>
      </c>
      <c r="X72">
        <v>36.378260464062826</v>
      </c>
      <c r="Y72">
        <v>0</v>
      </c>
      <c r="Z72">
        <v>0</v>
      </c>
      <c r="AA72">
        <v>6.8918661483825625</v>
      </c>
      <c r="AB72">
        <v>9.6918656016192681</v>
      </c>
      <c r="AC72">
        <v>4.7470723031267621</v>
      </c>
      <c r="AD72">
        <v>0</v>
      </c>
      <c r="AE72">
        <v>8.0845692926634403</v>
      </c>
      <c r="AF72">
        <v>0</v>
      </c>
      <c r="AG72">
        <v>0</v>
      </c>
      <c r="AH72">
        <v>5.110368433013682</v>
      </c>
      <c r="AI72">
        <v>0</v>
      </c>
      <c r="AJ72">
        <v>0</v>
      </c>
      <c r="AK72">
        <v>8.3174066312844772</v>
      </c>
      <c r="AL72">
        <v>19.466852049569709</v>
      </c>
      <c r="AM72">
        <v>4.0219279823326168</v>
      </c>
      <c r="AN72">
        <v>0</v>
      </c>
      <c r="AO72">
        <v>0</v>
      </c>
      <c r="AP72">
        <v>0</v>
      </c>
      <c r="AQ72">
        <v>0</v>
      </c>
      <c r="AR72">
        <v>8.6650330615942028</v>
      </c>
      <c r="AS72">
        <v>7.8244783123595463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605.29172298288483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86.910092457446808</v>
      </c>
      <c r="L73">
        <v>33.801193454040373</v>
      </c>
      <c r="M73">
        <v>0</v>
      </c>
      <c r="N73">
        <v>29.120913045708104</v>
      </c>
      <c r="O73">
        <v>23.612610404139971</v>
      </c>
      <c r="P73">
        <v>66.866614906718212</v>
      </c>
      <c r="Q73">
        <v>2.6717210741758244</v>
      </c>
      <c r="R73">
        <v>10.399119465068019</v>
      </c>
      <c r="S73">
        <v>6.4778069932584277</v>
      </c>
      <c r="T73">
        <v>0</v>
      </c>
      <c r="U73">
        <v>220.36792332021957</v>
      </c>
      <c r="V73">
        <v>5.0991267297162759</v>
      </c>
      <c r="W73">
        <v>11.386846784471219</v>
      </c>
      <c r="X73">
        <v>36.378260464062826</v>
      </c>
      <c r="Y73">
        <v>0</v>
      </c>
      <c r="Z73">
        <v>0</v>
      </c>
      <c r="AA73">
        <v>6.8918661483825625</v>
      </c>
      <c r="AB73">
        <v>9.6918656016192681</v>
      </c>
      <c r="AC73">
        <v>4.7470723031267621</v>
      </c>
      <c r="AD73">
        <v>0</v>
      </c>
      <c r="AE73">
        <v>8.0845692926634403</v>
      </c>
      <c r="AF73">
        <v>0</v>
      </c>
      <c r="AG73">
        <v>0</v>
      </c>
      <c r="AH73">
        <v>9.2915791457308554</v>
      </c>
      <c r="AI73">
        <v>0</v>
      </c>
      <c r="AJ73">
        <v>0</v>
      </c>
      <c r="AK73">
        <v>8.3174066312844772</v>
      </c>
      <c r="AL73">
        <v>19.466852049569709</v>
      </c>
      <c r="AM73">
        <v>4.0219279823326168</v>
      </c>
      <c r="AN73">
        <v>0</v>
      </c>
      <c r="AO73">
        <v>0</v>
      </c>
      <c r="AP73">
        <v>0.4084095022568352</v>
      </c>
      <c r="AQ73">
        <v>0</v>
      </c>
      <c r="AR73">
        <v>8.6650330615942028</v>
      </c>
      <c r="AS73">
        <v>7.8244783123595463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620.50328912994598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86.910092457446808</v>
      </c>
      <c r="L74">
        <v>33.801193454040373</v>
      </c>
      <c r="M74">
        <v>0</v>
      </c>
      <c r="N74">
        <v>29.120913045708104</v>
      </c>
      <c r="O74">
        <v>23.612610404139971</v>
      </c>
      <c r="P74">
        <v>66.866614906718212</v>
      </c>
      <c r="Q74">
        <v>2.6717210741758244</v>
      </c>
      <c r="R74">
        <v>10.399119465068019</v>
      </c>
      <c r="S74">
        <v>6.4778069932584277</v>
      </c>
      <c r="T74">
        <v>0</v>
      </c>
      <c r="U74">
        <v>220.36792332021957</v>
      </c>
      <c r="V74">
        <v>5.0991267297162759</v>
      </c>
      <c r="W74">
        <v>11.386846784471219</v>
      </c>
      <c r="X74">
        <v>36.378260464062826</v>
      </c>
      <c r="Y74">
        <v>0</v>
      </c>
      <c r="Z74">
        <v>0</v>
      </c>
      <c r="AA74">
        <v>10.337799222573842</v>
      </c>
      <c r="AB74">
        <v>9.6918656016192681</v>
      </c>
      <c r="AC74">
        <v>7.1277913329449909</v>
      </c>
      <c r="AD74">
        <v>0</v>
      </c>
      <c r="AE74">
        <v>8.0845692926634403</v>
      </c>
      <c r="AF74">
        <v>0</v>
      </c>
      <c r="AG74">
        <v>0</v>
      </c>
      <c r="AH74">
        <v>14.86652676268708</v>
      </c>
      <c r="AI74">
        <v>0</v>
      </c>
      <c r="AJ74">
        <v>0</v>
      </c>
      <c r="AK74">
        <v>8.3174066312844772</v>
      </c>
      <c r="AL74">
        <v>19.466852049569709</v>
      </c>
      <c r="AM74">
        <v>4.0219279823326168</v>
      </c>
      <c r="AN74">
        <v>0</v>
      </c>
      <c r="AO74">
        <v>0</v>
      </c>
      <c r="AP74">
        <v>0.4084095022568352</v>
      </c>
      <c r="AQ74">
        <v>0</v>
      </c>
      <c r="AR74">
        <v>8.6650330615942028</v>
      </c>
      <c r="AS74">
        <v>7.8244783123595463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631.90488885091168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91.740230705044695</v>
      </c>
      <c r="L75">
        <v>43.459694761803128</v>
      </c>
      <c r="M75">
        <v>0</v>
      </c>
      <c r="N75">
        <v>29.120913045708104</v>
      </c>
      <c r="O75">
        <v>23.612610404139971</v>
      </c>
      <c r="P75">
        <v>66.866614906718212</v>
      </c>
      <c r="Q75">
        <v>2.6717210741758244</v>
      </c>
      <c r="R75">
        <v>10.399119465068019</v>
      </c>
      <c r="S75">
        <v>6.4778069932584277</v>
      </c>
      <c r="T75">
        <v>0</v>
      </c>
      <c r="U75">
        <v>220.36792332021957</v>
      </c>
      <c r="V75">
        <v>5.0991267297162759</v>
      </c>
      <c r="W75">
        <v>11.386846784471219</v>
      </c>
      <c r="X75">
        <v>36.378260464062826</v>
      </c>
      <c r="Y75">
        <v>0</v>
      </c>
      <c r="Z75">
        <v>0</v>
      </c>
      <c r="AA75">
        <v>10.337799222573842</v>
      </c>
      <c r="AB75">
        <v>9.6918656016192681</v>
      </c>
      <c r="AC75">
        <v>7.1277913329449909</v>
      </c>
      <c r="AD75">
        <v>1.9439541282683941</v>
      </c>
      <c r="AE75">
        <v>8.0845692926634403</v>
      </c>
      <c r="AF75">
        <v>0</v>
      </c>
      <c r="AG75">
        <v>0</v>
      </c>
      <c r="AH75">
        <v>20.906052915997275</v>
      </c>
      <c r="AI75">
        <v>0</v>
      </c>
      <c r="AJ75">
        <v>0</v>
      </c>
      <c r="AK75">
        <v>8.3174066312844772</v>
      </c>
      <c r="AL75">
        <v>19.466852049569709</v>
      </c>
      <c r="AM75">
        <v>4.0219279823326168</v>
      </c>
      <c r="AN75">
        <v>0</v>
      </c>
      <c r="AO75">
        <v>0</v>
      </c>
      <c r="AP75">
        <v>0.31416127279337208</v>
      </c>
      <c r="AQ75">
        <v>0</v>
      </c>
      <c r="AR75">
        <v>8.9358151384057951</v>
      </c>
      <c r="AS75">
        <v>7.8244783123595463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654.55354253519909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91.740230705044695</v>
      </c>
      <c r="L76">
        <v>43.459694761803128</v>
      </c>
      <c r="M76">
        <v>0</v>
      </c>
      <c r="N76">
        <v>29.120913045708104</v>
      </c>
      <c r="O76">
        <v>23.612610404139971</v>
      </c>
      <c r="P76">
        <v>66.866614906718212</v>
      </c>
      <c r="Q76">
        <v>2.6717210741758244</v>
      </c>
      <c r="R76">
        <v>10.399119465068019</v>
      </c>
      <c r="S76">
        <v>6.4778069932584277</v>
      </c>
      <c r="T76">
        <v>0</v>
      </c>
      <c r="U76">
        <v>220.36792332021957</v>
      </c>
      <c r="V76">
        <v>5.0991267297162759</v>
      </c>
      <c r="W76">
        <v>11.386846784471219</v>
      </c>
      <c r="X76">
        <v>36.378260464062826</v>
      </c>
      <c r="Y76">
        <v>0</v>
      </c>
      <c r="Z76">
        <v>0</v>
      </c>
      <c r="AA76">
        <v>10.337799222573842</v>
      </c>
      <c r="AB76">
        <v>9.6918656016192681</v>
      </c>
      <c r="AC76">
        <v>7.1277913329449909</v>
      </c>
      <c r="AD76">
        <v>3.8879082565367882</v>
      </c>
      <c r="AE76">
        <v>8.0845692926634403</v>
      </c>
      <c r="AF76">
        <v>0</v>
      </c>
      <c r="AG76">
        <v>0</v>
      </c>
      <c r="AH76">
        <v>27.410158469112876</v>
      </c>
      <c r="AI76">
        <v>0</v>
      </c>
      <c r="AJ76">
        <v>0</v>
      </c>
      <c r="AK76">
        <v>8.3174066312844772</v>
      </c>
      <c r="AL76">
        <v>19.466852049569709</v>
      </c>
      <c r="AM76">
        <v>4.0219279823326168</v>
      </c>
      <c r="AN76">
        <v>0</v>
      </c>
      <c r="AO76">
        <v>0</v>
      </c>
      <c r="AP76">
        <v>0.31416127279337208</v>
      </c>
      <c r="AQ76">
        <v>0</v>
      </c>
      <c r="AR76">
        <v>8.9358151384057951</v>
      </c>
      <c r="AS76">
        <v>7.8244783123595463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663.00160221658302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91.740230705044695</v>
      </c>
      <c r="L77">
        <v>43.460082594648661</v>
      </c>
      <c r="M77">
        <v>0</v>
      </c>
      <c r="N77">
        <v>29.120913045708104</v>
      </c>
      <c r="O77">
        <v>23.612610404139971</v>
      </c>
      <c r="P77">
        <v>66.866614906718212</v>
      </c>
      <c r="Q77">
        <v>2.6717210741758244</v>
      </c>
      <c r="R77">
        <v>10.399119465068019</v>
      </c>
      <c r="S77">
        <v>6.4778069932584277</v>
      </c>
      <c r="T77">
        <v>0</v>
      </c>
      <c r="U77">
        <v>220.36792332021957</v>
      </c>
      <c r="V77">
        <v>5.0991267297162759</v>
      </c>
      <c r="W77">
        <v>11.386846784471219</v>
      </c>
      <c r="X77">
        <v>36.378260464062826</v>
      </c>
      <c r="Y77">
        <v>0</v>
      </c>
      <c r="Z77">
        <v>0</v>
      </c>
      <c r="AA77">
        <v>10.337799222573842</v>
      </c>
      <c r="AB77">
        <v>9.6918656016192681</v>
      </c>
      <c r="AC77">
        <v>7.1277913329449909</v>
      </c>
      <c r="AD77">
        <v>8.962924475153887</v>
      </c>
      <c r="AE77">
        <v>12.126853832890447</v>
      </c>
      <c r="AF77">
        <v>0</v>
      </c>
      <c r="AG77">
        <v>0</v>
      </c>
      <c r="AH77">
        <v>33.217395462177514</v>
      </c>
      <c r="AI77">
        <v>0.78052708968131701</v>
      </c>
      <c r="AJ77">
        <v>0</v>
      </c>
      <c r="AK77">
        <v>8.3174066312844772</v>
      </c>
      <c r="AL77">
        <v>20.518421090791744</v>
      </c>
      <c r="AM77">
        <v>4.1854210053684486</v>
      </c>
      <c r="AN77">
        <v>0</v>
      </c>
      <c r="AO77">
        <v>0</v>
      </c>
      <c r="AP77">
        <v>1.4451415501004143</v>
      </c>
      <c r="AQ77">
        <v>0</v>
      </c>
      <c r="AR77">
        <v>8.9358151384057951</v>
      </c>
      <c r="AS77">
        <v>7.8244783123595463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681.05309723258347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106.22947529103817</v>
      </c>
      <c r="L78">
        <v>43.459736807478087</v>
      </c>
      <c r="M78">
        <v>0</v>
      </c>
      <c r="N78">
        <v>29.120913045708104</v>
      </c>
      <c r="O78">
        <v>23.612610404139971</v>
      </c>
      <c r="P78">
        <v>66.866614906718212</v>
      </c>
      <c r="Q78">
        <v>2.6717210741758244</v>
      </c>
      <c r="R78">
        <v>10.399119465068019</v>
      </c>
      <c r="S78">
        <v>6.4778069932584277</v>
      </c>
      <c r="T78">
        <v>0</v>
      </c>
      <c r="U78">
        <v>220.36792332021957</v>
      </c>
      <c r="V78">
        <v>5.0991267297162759</v>
      </c>
      <c r="W78">
        <v>11.386846784471219</v>
      </c>
      <c r="X78">
        <v>36.378260464062826</v>
      </c>
      <c r="Y78">
        <v>0</v>
      </c>
      <c r="Z78">
        <v>0</v>
      </c>
      <c r="AA78">
        <v>10.337799222573842</v>
      </c>
      <c r="AB78">
        <v>9.6918656016192681</v>
      </c>
      <c r="AC78">
        <v>7.1277913329449909</v>
      </c>
      <c r="AD78">
        <v>8.962924475153887</v>
      </c>
      <c r="AE78">
        <v>12.126853832890447</v>
      </c>
      <c r="AF78">
        <v>0</v>
      </c>
      <c r="AG78">
        <v>0</v>
      </c>
      <c r="AH78">
        <v>33.217395462177514</v>
      </c>
      <c r="AI78">
        <v>1.2488433434901069</v>
      </c>
      <c r="AJ78">
        <v>0</v>
      </c>
      <c r="AK78">
        <v>8.3174066312844772</v>
      </c>
      <c r="AL78">
        <v>20.518421090791744</v>
      </c>
      <c r="AM78">
        <v>4.1854210053684486</v>
      </c>
      <c r="AN78">
        <v>0</v>
      </c>
      <c r="AO78">
        <v>0</v>
      </c>
      <c r="AP78">
        <v>1.4451415501004143</v>
      </c>
      <c r="AQ78">
        <v>0</v>
      </c>
      <c r="AR78">
        <v>8.9358151384057951</v>
      </c>
      <c r="AS78">
        <v>7.8244783123595463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696.01031228521515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140.0292357402472</v>
      </c>
      <c r="L79">
        <v>43.118250020871081</v>
      </c>
      <c r="M79">
        <v>0</v>
      </c>
      <c r="N79">
        <v>29.120913045708104</v>
      </c>
      <c r="O79">
        <v>23.612610404139971</v>
      </c>
      <c r="P79">
        <v>66.866614906718212</v>
      </c>
      <c r="Q79">
        <v>2.6717210741758244</v>
      </c>
      <c r="R79">
        <v>10.399119465068019</v>
      </c>
      <c r="S79">
        <v>6.4778069932584277</v>
      </c>
      <c r="T79">
        <v>0</v>
      </c>
      <c r="U79">
        <v>220.36792332021957</v>
      </c>
      <c r="V79">
        <v>5.0991267297162759</v>
      </c>
      <c r="W79">
        <v>11.386846784471219</v>
      </c>
      <c r="X79">
        <v>36.531429468053915</v>
      </c>
      <c r="Y79">
        <v>0</v>
      </c>
      <c r="Z79">
        <v>0</v>
      </c>
      <c r="AA79">
        <v>10.337799222573842</v>
      </c>
      <c r="AB79">
        <v>9.6918656016192681</v>
      </c>
      <c r="AC79">
        <v>7.1277913329449909</v>
      </c>
      <c r="AD79">
        <v>8.962924475153887</v>
      </c>
      <c r="AE79">
        <v>12.126853832890447</v>
      </c>
      <c r="AF79">
        <v>0</v>
      </c>
      <c r="AG79">
        <v>0</v>
      </c>
      <c r="AH79">
        <v>33.217395462177514</v>
      </c>
      <c r="AI79">
        <v>8.0200713518034128</v>
      </c>
      <c r="AJ79">
        <v>0</v>
      </c>
      <c r="AK79">
        <v>8.3174066312844772</v>
      </c>
      <c r="AL79">
        <v>20.518421090791744</v>
      </c>
      <c r="AM79">
        <v>4.1854210053684486</v>
      </c>
      <c r="AN79">
        <v>0</v>
      </c>
      <c r="AO79">
        <v>0</v>
      </c>
      <c r="AP79">
        <v>1.4451415501004143</v>
      </c>
      <c r="AQ79">
        <v>0</v>
      </c>
      <c r="AR79">
        <v>8.9358151384057951</v>
      </c>
      <c r="AS79">
        <v>7.8244783123595463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736.39298296012157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144.85111770843636</v>
      </c>
      <c r="L80">
        <v>43.118250020871081</v>
      </c>
      <c r="M80">
        <v>0</v>
      </c>
      <c r="N80">
        <v>29.120913045708104</v>
      </c>
      <c r="O80">
        <v>23.612610404139971</v>
      </c>
      <c r="P80">
        <v>66.866614906718212</v>
      </c>
      <c r="Q80">
        <v>2.6717210741758244</v>
      </c>
      <c r="R80">
        <v>10.399119465068019</v>
      </c>
      <c r="S80">
        <v>6.4778069932584277</v>
      </c>
      <c r="T80">
        <v>0</v>
      </c>
      <c r="U80">
        <v>220.36792332021957</v>
      </c>
      <c r="V80">
        <v>5.0991267297162759</v>
      </c>
      <c r="W80">
        <v>11.386846784471219</v>
      </c>
      <c r="X80">
        <v>36.531429468053915</v>
      </c>
      <c r="Y80">
        <v>0</v>
      </c>
      <c r="Z80">
        <v>0</v>
      </c>
      <c r="AA80">
        <v>10.337799222573842</v>
      </c>
      <c r="AB80">
        <v>9.6918656016192681</v>
      </c>
      <c r="AC80">
        <v>7.1277913329449909</v>
      </c>
      <c r="AD80">
        <v>8.962924475153887</v>
      </c>
      <c r="AE80">
        <v>12.126853832890447</v>
      </c>
      <c r="AF80">
        <v>0</v>
      </c>
      <c r="AG80">
        <v>0</v>
      </c>
      <c r="AH80">
        <v>33.217395462177514</v>
      </c>
      <c r="AI80">
        <v>8.0200713518034128</v>
      </c>
      <c r="AJ80">
        <v>0</v>
      </c>
      <c r="AK80">
        <v>8.3174066312844772</v>
      </c>
      <c r="AL80">
        <v>20.518421090791744</v>
      </c>
      <c r="AM80">
        <v>4.1854210053684486</v>
      </c>
      <c r="AN80">
        <v>0</v>
      </c>
      <c r="AO80">
        <v>0</v>
      </c>
      <c r="AP80">
        <v>1.4451415501004143</v>
      </c>
      <c r="AQ80">
        <v>0</v>
      </c>
      <c r="AR80">
        <v>8.9358151384057951</v>
      </c>
      <c r="AS80">
        <v>7.8244783123595463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741.2148649283107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158.55977184403324</v>
      </c>
      <c r="L81">
        <v>43.118250020871081</v>
      </c>
      <c r="M81">
        <v>0</v>
      </c>
      <c r="N81">
        <v>29.120913045708104</v>
      </c>
      <c r="O81">
        <v>23.612610404139971</v>
      </c>
      <c r="P81">
        <v>66.866614906718212</v>
      </c>
      <c r="Q81">
        <v>2.6717210741758244</v>
      </c>
      <c r="R81">
        <v>10.399119465068019</v>
      </c>
      <c r="S81">
        <v>6.4778069932584277</v>
      </c>
      <c r="T81">
        <v>0</v>
      </c>
      <c r="U81">
        <v>220.36792332021957</v>
      </c>
      <c r="V81">
        <v>5.0991267297162759</v>
      </c>
      <c r="W81">
        <v>11.386846784471219</v>
      </c>
      <c r="X81">
        <v>36.531429468053915</v>
      </c>
      <c r="Y81">
        <v>0</v>
      </c>
      <c r="Z81">
        <v>0</v>
      </c>
      <c r="AA81">
        <v>10.337799222573842</v>
      </c>
      <c r="AB81">
        <v>9.6918656016192681</v>
      </c>
      <c r="AC81">
        <v>7.1277913329449909</v>
      </c>
      <c r="AD81">
        <v>8.962924475153887</v>
      </c>
      <c r="AE81">
        <v>12.126853832890447</v>
      </c>
      <c r="AF81">
        <v>0</v>
      </c>
      <c r="AG81">
        <v>0</v>
      </c>
      <c r="AH81">
        <v>33.217395462177514</v>
      </c>
      <c r="AI81">
        <v>8.0200713518034128</v>
      </c>
      <c r="AJ81">
        <v>0</v>
      </c>
      <c r="AK81">
        <v>8.3174066312844772</v>
      </c>
      <c r="AL81">
        <v>20.518421090791744</v>
      </c>
      <c r="AM81">
        <v>4.1854210053684486</v>
      </c>
      <c r="AN81">
        <v>0</v>
      </c>
      <c r="AO81">
        <v>0</v>
      </c>
      <c r="AP81">
        <v>1.4451415501004143</v>
      </c>
      <c r="AQ81">
        <v>0</v>
      </c>
      <c r="AR81">
        <v>8.6650330615942028</v>
      </c>
      <c r="AS81">
        <v>7.2595531385584113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754.08781181329482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158.55977184403324</v>
      </c>
      <c r="L82">
        <v>43.118250020871081</v>
      </c>
      <c r="M82">
        <v>0</v>
      </c>
      <c r="N82">
        <v>29.120913045708104</v>
      </c>
      <c r="O82">
        <v>23.612610404139971</v>
      </c>
      <c r="P82">
        <v>66.866614906718212</v>
      </c>
      <c r="Q82">
        <v>2.6717210741758244</v>
      </c>
      <c r="R82">
        <v>10.399119465068019</v>
      </c>
      <c r="S82">
        <v>6.4778069932584277</v>
      </c>
      <c r="T82">
        <v>0</v>
      </c>
      <c r="U82">
        <v>220.36792332021957</v>
      </c>
      <c r="V82">
        <v>5.0991267297162759</v>
      </c>
      <c r="W82">
        <v>11.386846784471219</v>
      </c>
      <c r="X82">
        <v>36.531429468053915</v>
      </c>
      <c r="Y82">
        <v>0</v>
      </c>
      <c r="Z82">
        <v>0</v>
      </c>
      <c r="AA82">
        <v>10.337799222573842</v>
      </c>
      <c r="AB82">
        <v>9.6918656016192681</v>
      </c>
      <c r="AC82">
        <v>7.1277913329449909</v>
      </c>
      <c r="AD82">
        <v>8.962924475153887</v>
      </c>
      <c r="AE82">
        <v>12.126853832890447</v>
      </c>
      <c r="AF82">
        <v>0</v>
      </c>
      <c r="AG82">
        <v>0</v>
      </c>
      <c r="AH82">
        <v>33.217395462177514</v>
      </c>
      <c r="AI82">
        <v>8.0200713518034128</v>
      </c>
      <c r="AJ82">
        <v>0</v>
      </c>
      <c r="AK82">
        <v>8.3174066312844772</v>
      </c>
      <c r="AL82">
        <v>20.518421090791744</v>
      </c>
      <c r="AM82">
        <v>4.1854210053684486</v>
      </c>
      <c r="AN82">
        <v>0</v>
      </c>
      <c r="AO82">
        <v>0</v>
      </c>
      <c r="AP82">
        <v>1.4451415501004143</v>
      </c>
      <c r="AQ82">
        <v>0</v>
      </c>
      <c r="AR82">
        <v>8.6650330615942028</v>
      </c>
      <c r="AS82">
        <v>7.2595531385584113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754.08781181329482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158.55977184403324</v>
      </c>
      <c r="L83">
        <v>51.849942384585212</v>
      </c>
      <c r="M83">
        <v>0</v>
      </c>
      <c r="N83">
        <v>29.120913045708104</v>
      </c>
      <c r="O83">
        <v>23.612610404139971</v>
      </c>
      <c r="P83">
        <v>66.866614906718212</v>
      </c>
      <c r="Q83">
        <v>2.6717210741758244</v>
      </c>
      <c r="R83">
        <v>10.399119465068019</v>
      </c>
      <c r="S83">
        <v>6.4778069932584277</v>
      </c>
      <c r="T83">
        <v>0</v>
      </c>
      <c r="U83">
        <v>220.36792332021957</v>
      </c>
      <c r="V83">
        <v>5.0991267297162759</v>
      </c>
      <c r="W83">
        <v>11.386846784471219</v>
      </c>
      <c r="X83">
        <v>36.531429468053915</v>
      </c>
      <c r="Y83">
        <v>0</v>
      </c>
      <c r="Z83">
        <v>0</v>
      </c>
      <c r="AA83">
        <v>10.337799222573842</v>
      </c>
      <c r="AB83">
        <v>9.6918656016192681</v>
      </c>
      <c r="AC83">
        <v>7.1277913329449909</v>
      </c>
      <c r="AD83">
        <v>8.962924475153887</v>
      </c>
      <c r="AE83">
        <v>12.126853832890447</v>
      </c>
      <c r="AF83">
        <v>0</v>
      </c>
      <c r="AG83">
        <v>0</v>
      </c>
      <c r="AH83">
        <v>33.217395462177514</v>
      </c>
      <c r="AI83">
        <v>8.0200713518034128</v>
      </c>
      <c r="AJ83">
        <v>0</v>
      </c>
      <c r="AK83">
        <v>8.3174066312844772</v>
      </c>
      <c r="AL83">
        <v>20.518421090791744</v>
      </c>
      <c r="AM83">
        <v>4.1854210053684486</v>
      </c>
      <c r="AN83">
        <v>0</v>
      </c>
      <c r="AO83">
        <v>0</v>
      </c>
      <c r="AP83">
        <v>1.4451415501004143</v>
      </c>
      <c r="AQ83">
        <v>0</v>
      </c>
      <c r="AR83">
        <v>8.6650330615942028</v>
      </c>
      <c r="AS83">
        <v>7.2595531385584113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762.81950417700898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158.55977184403324</v>
      </c>
      <c r="L84">
        <v>43.460082594648661</v>
      </c>
      <c r="M84">
        <v>0</v>
      </c>
      <c r="N84">
        <v>29.120913045708104</v>
      </c>
      <c r="O84">
        <v>23.612610404139971</v>
      </c>
      <c r="P84">
        <v>66.866614906718212</v>
      </c>
      <c r="Q84">
        <v>2.6717210741758244</v>
      </c>
      <c r="R84">
        <v>10.399119465068019</v>
      </c>
      <c r="S84">
        <v>6.4778069932584277</v>
      </c>
      <c r="T84">
        <v>0</v>
      </c>
      <c r="U84">
        <v>220.36792332021957</v>
      </c>
      <c r="V84">
        <v>5.0991267297162759</v>
      </c>
      <c r="W84">
        <v>11.386846784471219</v>
      </c>
      <c r="X84">
        <v>36.531429468053915</v>
      </c>
      <c r="Y84">
        <v>0</v>
      </c>
      <c r="Z84">
        <v>0</v>
      </c>
      <c r="AA84">
        <v>10.337799222573842</v>
      </c>
      <c r="AB84">
        <v>9.6918656016192681</v>
      </c>
      <c r="AC84">
        <v>7.1277913329449909</v>
      </c>
      <c r="AD84">
        <v>8.962924475153887</v>
      </c>
      <c r="AE84">
        <v>12.126853832890447</v>
      </c>
      <c r="AF84">
        <v>0</v>
      </c>
      <c r="AG84">
        <v>0</v>
      </c>
      <c r="AH84">
        <v>28.687750577366295</v>
      </c>
      <c r="AI84">
        <v>8.0200713518034128</v>
      </c>
      <c r="AJ84">
        <v>0</v>
      </c>
      <c r="AK84">
        <v>8.3174066312844772</v>
      </c>
      <c r="AL84">
        <v>20.518421090791744</v>
      </c>
      <c r="AM84">
        <v>4.1854210053684486</v>
      </c>
      <c r="AN84">
        <v>0</v>
      </c>
      <c r="AO84">
        <v>0</v>
      </c>
      <c r="AP84">
        <v>1.4451415501004143</v>
      </c>
      <c r="AQ84">
        <v>0</v>
      </c>
      <c r="AR84">
        <v>8.6650330615942028</v>
      </c>
      <c r="AS84">
        <v>7.2595531385584113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749.89999950226127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158.55977184403324</v>
      </c>
      <c r="L85">
        <v>43.460082594648661</v>
      </c>
      <c r="M85">
        <v>0</v>
      </c>
      <c r="N85">
        <v>29.120913045708104</v>
      </c>
      <c r="O85">
        <v>23.612610404139971</v>
      </c>
      <c r="P85">
        <v>66.866614906718212</v>
      </c>
      <c r="Q85">
        <v>2.6717210741758244</v>
      </c>
      <c r="R85">
        <v>10.399119465068019</v>
      </c>
      <c r="S85">
        <v>6.4778069932584277</v>
      </c>
      <c r="T85">
        <v>0</v>
      </c>
      <c r="U85">
        <v>220.36792332021957</v>
      </c>
      <c r="V85">
        <v>5.0991267297162759</v>
      </c>
      <c r="W85">
        <v>11.386846784471219</v>
      </c>
      <c r="X85">
        <v>36.531429468053915</v>
      </c>
      <c r="Y85">
        <v>0</v>
      </c>
      <c r="Z85">
        <v>0</v>
      </c>
      <c r="AA85">
        <v>10.337799222573842</v>
      </c>
      <c r="AB85">
        <v>9.6918656016192681</v>
      </c>
      <c r="AC85">
        <v>7.1277913329449909</v>
      </c>
      <c r="AD85">
        <v>4.4710946016100435</v>
      </c>
      <c r="AE85">
        <v>4.0422847524364371</v>
      </c>
      <c r="AF85">
        <v>0</v>
      </c>
      <c r="AG85">
        <v>0</v>
      </c>
      <c r="AH85">
        <v>27.874737437192561</v>
      </c>
      <c r="AI85">
        <v>1.2488433434901069</v>
      </c>
      <c r="AJ85">
        <v>0</v>
      </c>
      <c r="AK85">
        <v>8.3174066312844772</v>
      </c>
      <c r="AL85">
        <v>19.466852049569709</v>
      </c>
      <c r="AM85">
        <v>4.0219279823326168</v>
      </c>
      <c r="AN85">
        <v>0</v>
      </c>
      <c r="AO85">
        <v>0</v>
      </c>
      <c r="AP85">
        <v>0</v>
      </c>
      <c r="AQ85">
        <v>0</v>
      </c>
      <c r="AR85">
        <v>8.6650330615942028</v>
      </c>
      <c r="AS85">
        <v>7.2595531385584113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727.07915578541827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158.55977184403324</v>
      </c>
      <c r="L86">
        <v>43.460082594648661</v>
      </c>
      <c r="M86">
        <v>0</v>
      </c>
      <c r="N86">
        <v>29.120913045708104</v>
      </c>
      <c r="O86">
        <v>23.612610404139971</v>
      </c>
      <c r="P86">
        <v>66.866614906718212</v>
      </c>
      <c r="Q86">
        <v>2.6717210741758244</v>
      </c>
      <c r="R86">
        <v>10.399119465068019</v>
      </c>
      <c r="S86">
        <v>6.4778069932584277</v>
      </c>
      <c r="T86">
        <v>0</v>
      </c>
      <c r="U86">
        <v>220.36792332021957</v>
      </c>
      <c r="V86">
        <v>5.0991267297162759</v>
      </c>
      <c r="W86">
        <v>11.386846784471219</v>
      </c>
      <c r="X86">
        <v>36.531429468053915</v>
      </c>
      <c r="Y86">
        <v>0</v>
      </c>
      <c r="Z86">
        <v>0</v>
      </c>
      <c r="AA86">
        <v>10.337799222573842</v>
      </c>
      <c r="AB86">
        <v>9.6918656016192681</v>
      </c>
      <c r="AC86">
        <v>7.1277913329449909</v>
      </c>
      <c r="AD86">
        <v>4.4710946016100435</v>
      </c>
      <c r="AE86">
        <v>4.0422847524364371</v>
      </c>
      <c r="AF86">
        <v>0</v>
      </c>
      <c r="AG86">
        <v>0</v>
      </c>
      <c r="AH86">
        <v>22.532079412207604</v>
      </c>
      <c r="AI86">
        <v>0.78052708968131701</v>
      </c>
      <c r="AJ86">
        <v>0</v>
      </c>
      <c r="AK86">
        <v>8.3174066312844772</v>
      </c>
      <c r="AL86">
        <v>19.466852049569709</v>
      </c>
      <c r="AM86">
        <v>4.0219279823326168</v>
      </c>
      <c r="AN86">
        <v>0</v>
      </c>
      <c r="AO86">
        <v>0</v>
      </c>
      <c r="AP86">
        <v>0</v>
      </c>
      <c r="AQ86">
        <v>0</v>
      </c>
      <c r="AR86">
        <v>8.6650330615942028</v>
      </c>
      <c r="AS86">
        <v>7.2595531385584113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721.2681815066245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158.55977184403324</v>
      </c>
      <c r="L87">
        <v>43.460082594648661</v>
      </c>
      <c r="M87">
        <v>0</v>
      </c>
      <c r="N87">
        <v>29.120913045708104</v>
      </c>
      <c r="O87">
        <v>23.612610404139971</v>
      </c>
      <c r="P87">
        <v>66.866614906718212</v>
      </c>
      <c r="Q87">
        <v>2.6717210741758244</v>
      </c>
      <c r="R87">
        <v>10.399119465068019</v>
      </c>
      <c r="S87">
        <v>6.4778069932584277</v>
      </c>
      <c r="T87">
        <v>0</v>
      </c>
      <c r="U87">
        <v>220.36792332021957</v>
      </c>
      <c r="V87">
        <v>5.0991267297162759</v>
      </c>
      <c r="W87">
        <v>11.386846784471219</v>
      </c>
      <c r="X87">
        <v>36.531429468053915</v>
      </c>
      <c r="Y87">
        <v>0</v>
      </c>
      <c r="Z87">
        <v>0</v>
      </c>
      <c r="AA87">
        <v>10.337799222573842</v>
      </c>
      <c r="AB87">
        <v>9.6918656016192681</v>
      </c>
      <c r="AC87">
        <v>7.1277913329449909</v>
      </c>
      <c r="AD87">
        <v>4.4710946016100435</v>
      </c>
      <c r="AE87">
        <v>4.0422847524364371</v>
      </c>
      <c r="AF87">
        <v>0</v>
      </c>
      <c r="AG87">
        <v>0</v>
      </c>
      <c r="AH87">
        <v>22.532079412207604</v>
      </c>
      <c r="AI87">
        <v>0</v>
      </c>
      <c r="AJ87">
        <v>0</v>
      </c>
      <c r="AK87">
        <v>8.3174066312844772</v>
      </c>
      <c r="AL87">
        <v>19.466852049569709</v>
      </c>
      <c r="AM87">
        <v>4.0219279823326168</v>
      </c>
      <c r="AN87">
        <v>0</v>
      </c>
      <c r="AO87">
        <v>0</v>
      </c>
      <c r="AP87">
        <v>0</v>
      </c>
      <c r="AQ87">
        <v>0</v>
      </c>
      <c r="AR87">
        <v>8.6650330615942028</v>
      </c>
      <c r="AS87">
        <v>7.2595531385584113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720.4876544169432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158.55977184403324</v>
      </c>
      <c r="L88">
        <v>43.460082594648661</v>
      </c>
      <c r="M88">
        <v>0</v>
      </c>
      <c r="N88">
        <v>29.120913045708104</v>
      </c>
      <c r="O88">
        <v>23.612610404139971</v>
      </c>
      <c r="P88">
        <v>66.866614906718212</v>
      </c>
      <c r="Q88">
        <v>2.6717210741758244</v>
      </c>
      <c r="R88">
        <v>10.399119465068019</v>
      </c>
      <c r="S88">
        <v>6.4778069932584277</v>
      </c>
      <c r="T88">
        <v>0</v>
      </c>
      <c r="U88">
        <v>220.36792332021957</v>
      </c>
      <c r="V88">
        <v>5.0991267297162759</v>
      </c>
      <c r="W88">
        <v>11.386846784471219</v>
      </c>
      <c r="X88">
        <v>36.531429468053915</v>
      </c>
      <c r="Y88">
        <v>0</v>
      </c>
      <c r="Z88">
        <v>0</v>
      </c>
      <c r="AA88">
        <v>10.337799222573842</v>
      </c>
      <c r="AB88">
        <v>9.6918656016192681</v>
      </c>
      <c r="AC88">
        <v>7.1277913329449909</v>
      </c>
      <c r="AD88">
        <v>4.4710946016100435</v>
      </c>
      <c r="AE88">
        <v>4.0422847524364371</v>
      </c>
      <c r="AF88">
        <v>0</v>
      </c>
      <c r="AG88">
        <v>0</v>
      </c>
      <c r="AH88">
        <v>22.532079412207604</v>
      </c>
      <c r="AI88">
        <v>0</v>
      </c>
      <c r="AJ88">
        <v>0</v>
      </c>
      <c r="AK88">
        <v>8.3174066312844772</v>
      </c>
      <c r="AL88">
        <v>19.466852049569709</v>
      </c>
      <c r="AM88">
        <v>4.0219279823326168</v>
      </c>
      <c r="AN88">
        <v>0</v>
      </c>
      <c r="AO88">
        <v>0</v>
      </c>
      <c r="AP88">
        <v>0</v>
      </c>
      <c r="AQ88">
        <v>0</v>
      </c>
      <c r="AR88">
        <v>8.6650330615942028</v>
      </c>
      <c r="AS88">
        <v>7.2595531385584113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720.4876544169432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158.55977184403324</v>
      </c>
      <c r="L89">
        <v>43.460082594648661</v>
      </c>
      <c r="M89">
        <v>0</v>
      </c>
      <c r="N89">
        <v>29.120913045708104</v>
      </c>
      <c r="O89">
        <v>23.612610404139971</v>
      </c>
      <c r="P89">
        <v>66.866614906718212</v>
      </c>
      <c r="Q89">
        <v>2.6717210741758244</v>
      </c>
      <c r="R89">
        <v>10.399119465068019</v>
      </c>
      <c r="S89">
        <v>6.4778069932584277</v>
      </c>
      <c r="T89">
        <v>0</v>
      </c>
      <c r="U89">
        <v>220.36792332021957</v>
      </c>
      <c r="V89">
        <v>5.0991267297162759</v>
      </c>
      <c r="W89">
        <v>11.386846784471219</v>
      </c>
      <c r="X89">
        <v>36.531429468053915</v>
      </c>
      <c r="Y89">
        <v>0</v>
      </c>
      <c r="Z89">
        <v>0</v>
      </c>
      <c r="AA89">
        <v>10.337799222573842</v>
      </c>
      <c r="AB89">
        <v>9.6918656016192681</v>
      </c>
      <c r="AC89">
        <v>7.1277913329449909</v>
      </c>
      <c r="AD89">
        <v>4.4710946016100435</v>
      </c>
      <c r="AE89">
        <v>6.9238757934086808</v>
      </c>
      <c r="AF89">
        <v>0</v>
      </c>
      <c r="AG89">
        <v>0</v>
      </c>
      <c r="AH89">
        <v>28.687750577366295</v>
      </c>
      <c r="AI89">
        <v>0</v>
      </c>
      <c r="AJ89">
        <v>0</v>
      </c>
      <c r="AK89">
        <v>8.3174066312844772</v>
      </c>
      <c r="AL89">
        <v>19.466852049569709</v>
      </c>
      <c r="AM89">
        <v>4.0219279823326168</v>
      </c>
      <c r="AN89">
        <v>0</v>
      </c>
      <c r="AO89">
        <v>0</v>
      </c>
      <c r="AP89">
        <v>0</v>
      </c>
      <c r="AQ89">
        <v>0</v>
      </c>
      <c r="AR89">
        <v>8.9358151384057951</v>
      </c>
      <c r="AS89">
        <v>7.2595531385584113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729.79569869988575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158.55977184403324</v>
      </c>
      <c r="L90">
        <v>43.460082594648661</v>
      </c>
      <c r="M90">
        <v>0</v>
      </c>
      <c r="N90">
        <v>29.120913045708104</v>
      </c>
      <c r="O90">
        <v>23.612610404139971</v>
      </c>
      <c r="P90">
        <v>66.866614906718212</v>
      </c>
      <c r="Q90">
        <v>2.6717210741758244</v>
      </c>
      <c r="R90">
        <v>10.399119465068019</v>
      </c>
      <c r="S90">
        <v>6.4778069932584277</v>
      </c>
      <c r="T90">
        <v>0</v>
      </c>
      <c r="U90">
        <v>220.36792332021957</v>
      </c>
      <c r="V90">
        <v>5.0991267297162759</v>
      </c>
      <c r="W90">
        <v>11.386846784471219</v>
      </c>
      <c r="X90">
        <v>36.531429468053915</v>
      </c>
      <c r="Y90">
        <v>0</v>
      </c>
      <c r="Z90">
        <v>0</v>
      </c>
      <c r="AA90">
        <v>10.337799222573842</v>
      </c>
      <c r="AB90">
        <v>9.6918656016192681</v>
      </c>
      <c r="AC90">
        <v>7.1277913329449909</v>
      </c>
      <c r="AD90">
        <v>6.6094440361125404</v>
      </c>
      <c r="AE90">
        <v>12.126853832890447</v>
      </c>
      <c r="AF90">
        <v>0</v>
      </c>
      <c r="AG90">
        <v>0</v>
      </c>
      <c r="AH90">
        <v>30.49960844494564</v>
      </c>
      <c r="AI90">
        <v>0</v>
      </c>
      <c r="AJ90">
        <v>0</v>
      </c>
      <c r="AK90">
        <v>8.3174066312844772</v>
      </c>
      <c r="AL90">
        <v>20.518421090791744</v>
      </c>
      <c r="AM90">
        <v>4.1854210053684486</v>
      </c>
      <c r="AN90">
        <v>0</v>
      </c>
      <c r="AO90">
        <v>0</v>
      </c>
      <c r="AP90">
        <v>1.0053157173981775</v>
      </c>
      <c r="AQ90">
        <v>0</v>
      </c>
      <c r="AR90">
        <v>8.9358151384057951</v>
      </c>
      <c r="AS90">
        <v>7.2595531385584113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741.16926182310544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158.55977184403324</v>
      </c>
      <c r="L91">
        <v>43.460082594648661</v>
      </c>
      <c r="M91">
        <v>0</v>
      </c>
      <c r="N91">
        <v>29.120913045708104</v>
      </c>
      <c r="O91">
        <v>23.612610404139971</v>
      </c>
      <c r="P91">
        <v>66.866614906718212</v>
      </c>
      <c r="Q91">
        <v>2.6717210741758244</v>
      </c>
      <c r="R91">
        <v>10.399119465068019</v>
      </c>
      <c r="S91">
        <v>6.4778069932584277</v>
      </c>
      <c r="T91">
        <v>0</v>
      </c>
      <c r="U91">
        <v>220.36792332021957</v>
      </c>
      <c r="V91">
        <v>5.0991267297162759</v>
      </c>
      <c r="W91">
        <v>11.386846784471219</v>
      </c>
      <c r="X91">
        <v>36.531429468053915</v>
      </c>
      <c r="Y91">
        <v>0</v>
      </c>
      <c r="Z91">
        <v>0</v>
      </c>
      <c r="AA91">
        <v>10.337799222573842</v>
      </c>
      <c r="AB91">
        <v>9.6918656016192681</v>
      </c>
      <c r="AC91">
        <v>7.1277913329449909</v>
      </c>
      <c r="AD91">
        <v>6.7221933563654144</v>
      </c>
      <c r="AE91">
        <v>12.126853832890447</v>
      </c>
      <c r="AF91">
        <v>0</v>
      </c>
      <c r="AG91">
        <v>0</v>
      </c>
      <c r="AH91">
        <v>32.520526902126555</v>
      </c>
      <c r="AI91">
        <v>0</v>
      </c>
      <c r="AJ91">
        <v>0</v>
      </c>
      <c r="AK91">
        <v>8.3174066312844772</v>
      </c>
      <c r="AL91">
        <v>20.518421090791744</v>
      </c>
      <c r="AM91">
        <v>4.1854210053684486</v>
      </c>
      <c r="AN91">
        <v>0</v>
      </c>
      <c r="AO91">
        <v>0</v>
      </c>
      <c r="AP91">
        <v>1.0053157173981775</v>
      </c>
      <c r="AQ91">
        <v>0</v>
      </c>
      <c r="AR91">
        <v>8.9358151384057951</v>
      </c>
      <c r="AS91">
        <v>7.2595531385584113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743.30292960053919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158.55977184403324</v>
      </c>
      <c r="L92">
        <v>43.460082594648661</v>
      </c>
      <c r="M92">
        <v>0</v>
      </c>
      <c r="N92">
        <v>29.120913045708104</v>
      </c>
      <c r="O92">
        <v>23.612610404139971</v>
      </c>
      <c r="P92">
        <v>66.866614906718212</v>
      </c>
      <c r="Q92">
        <v>2.6717210741758244</v>
      </c>
      <c r="R92">
        <v>10.399119465068019</v>
      </c>
      <c r="S92">
        <v>6.4778069932584277</v>
      </c>
      <c r="T92">
        <v>0</v>
      </c>
      <c r="U92">
        <v>220.36792332021957</v>
      </c>
      <c r="V92">
        <v>5.0991267297162759</v>
      </c>
      <c r="W92">
        <v>11.386846784471219</v>
      </c>
      <c r="X92">
        <v>36.531429468053915</v>
      </c>
      <c r="Y92">
        <v>0</v>
      </c>
      <c r="Z92">
        <v>0</v>
      </c>
      <c r="AA92">
        <v>10.337799222573842</v>
      </c>
      <c r="AB92">
        <v>9.6918656016192681</v>
      </c>
      <c r="AC92">
        <v>7.1277913329449909</v>
      </c>
      <c r="AD92">
        <v>6.7221933563654144</v>
      </c>
      <c r="AE92">
        <v>12.126853832890447</v>
      </c>
      <c r="AF92">
        <v>0</v>
      </c>
      <c r="AG92">
        <v>0</v>
      </c>
      <c r="AH92">
        <v>30.197632061728132</v>
      </c>
      <c r="AI92">
        <v>0</v>
      </c>
      <c r="AJ92">
        <v>0</v>
      </c>
      <c r="AK92">
        <v>8.3174066312844772</v>
      </c>
      <c r="AL92">
        <v>20.518421090791744</v>
      </c>
      <c r="AM92">
        <v>4.1854210053684486</v>
      </c>
      <c r="AN92">
        <v>0</v>
      </c>
      <c r="AO92">
        <v>0</v>
      </c>
      <c r="AP92">
        <v>1.0053157173981775</v>
      </c>
      <c r="AQ92">
        <v>0</v>
      </c>
      <c r="AR92">
        <v>8.9358151384057951</v>
      </c>
      <c r="AS92">
        <v>7.2595531385584113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740.98003476014071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158.55977184403324</v>
      </c>
      <c r="L93">
        <v>33.65941463879421</v>
      </c>
      <c r="M93">
        <v>0</v>
      </c>
      <c r="N93">
        <v>29.120913045708104</v>
      </c>
      <c r="O93">
        <v>23.612610404139971</v>
      </c>
      <c r="P93">
        <v>66.866614906718212</v>
      </c>
      <c r="Q93">
        <v>2.6717210741758244</v>
      </c>
      <c r="R93">
        <v>10.399119465068019</v>
      </c>
      <c r="S93">
        <v>6.4778069932584277</v>
      </c>
      <c r="T93">
        <v>0</v>
      </c>
      <c r="U93">
        <v>220.36792332021957</v>
      </c>
      <c r="V93">
        <v>5.0991267297162759</v>
      </c>
      <c r="W93">
        <v>11.386846784471219</v>
      </c>
      <c r="X93">
        <v>36.531429468053915</v>
      </c>
      <c r="Y93">
        <v>0</v>
      </c>
      <c r="Z93">
        <v>0</v>
      </c>
      <c r="AA93">
        <v>10.337799222573842</v>
      </c>
      <c r="AB93">
        <v>9.6918656016192681</v>
      </c>
      <c r="AC93">
        <v>7.1277913329449909</v>
      </c>
      <c r="AD93">
        <v>6.7221933563654144</v>
      </c>
      <c r="AE93">
        <v>12.126853832890447</v>
      </c>
      <c r="AF93">
        <v>0</v>
      </c>
      <c r="AG93">
        <v>0</v>
      </c>
      <c r="AH93">
        <v>28.687750577366295</v>
      </c>
      <c r="AI93">
        <v>0</v>
      </c>
      <c r="AJ93">
        <v>0</v>
      </c>
      <c r="AK93">
        <v>8.3174066312844772</v>
      </c>
      <c r="AL93">
        <v>20.518421090791744</v>
      </c>
      <c r="AM93">
        <v>4.1854210053684486</v>
      </c>
      <c r="AN93">
        <v>0</v>
      </c>
      <c r="AO93">
        <v>0</v>
      </c>
      <c r="AP93">
        <v>1.0053157173981775</v>
      </c>
      <c r="AQ93">
        <v>0</v>
      </c>
      <c r="AR93">
        <v>8.9358151384057951</v>
      </c>
      <c r="AS93">
        <v>7.2595531385584113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729.66948531992432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158.55977184403324</v>
      </c>
      <c r="L94">
        <v>43.118250020871081</v>
      </c>
      <c r="M94">
        <v>0</v>
      </c>
      <c r="N94">
        <v>29.120913045708104</v>
      </c>
      <c r="O94">
        <v>23.612610404139971</v>
      </c>
      <c r="P94">
        <v>66.866614906718212</v>
      </c>
      <c r="Q94">
        <v>2.6717210741758244</v>
      </c>
      <c r="R94">
        <v>10.399119465068019</v>
      </c>
      <c r="S94">
        <v>6.4778069932584277</v>
      </c>
      <c r="T94">
        <v>0</v>
      </c>
      <c r="U94">
        <v>220.36792332021957</v>
      </c>
      <c r="V94">
        <v>5.0991267297162759</v>
      </c>
      <c r="W94">
        <v>11.386846784471219</v>
      </c>
      <c r="X94">
        <v>36.531429468053915</v>
      </c>
      <c r="Y94">
        <v>0</v>
      </c>
      <c r="Z94">
        <v>0</v>
      </c>
      <c r="AA94">
        <v>10.337799222573842</v>
      </c>
      <c r="AB94">
        <v>9.6918656016192681</v>
      </c>
      <c r="AC94">
        <v>7.1277913329449909</v>
      </c>
      <c r="AD94">
        <v>3.8879082565367882</v>
      </c>
      <c r="AE94">
        <v>6.9238757934086808</v>
      </c>
      <c r="AF94">
        <v>0</v>
      </c>
      <c r="AG94">
        <v>0</v>
      </c>
      <c r="AH94">
        <v>27.874737437192561</v>
      </c>
      <c r="AI94">
        <v>0</v>
      </c>
      <c r="AJ94">
        <v>0</v>
      </c>
      <c r="AK94">
        <v>8.3174066312844772</v>
      </c>
      <c r="AL94">
        <v>19.466852049569709</v>
      </c>
      <c r="AM94">
        <v>4.0219279823326168</v>
      </c>
      <c r="AN94">
        <v>0</v>
      </c>
      <c r="AO94">
        <v>0</v>
      </c>
      <c r="AP94">
        <v>0</v>
      </c>
      <c r="AQ94">
        <v>0</v>
      </c>
      <c r="AR94">
        <v>8.9358151384057951</v>
      </c>
      <c r="AS94">
        <v>7.2595531385584113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728.05766664086116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158.55977184403324</v>
      </c>
      <c r="L95">
        <v>43.118250020871081</v>
      </c>
      <c r="M95">
        <v>0</v>
      </c>
      <c r="N95">
        <v>29.120913045708104</v>
      </c>
      <c r="O95">
        <v>23.612610404139971</v>
      </c>
      <c r="P95">
        <v>66.866614906718212</v>
      </c>
      <c r="Q95">
        <v>2.6717210741758244</v>
      </c>
      <c r="R95">
        <v>10.399119465068019</v>
      </c>
      <c r="S95">
        <v>6.4778069932584277</v>
      </c>
      <c r="T95">
        <v>0</v>
      </c>
      <c r="U95">
        <v>220.36792332021957</v>
      </c>
      <c r="V95">
        <v>5.0991267297162759</v>
      </c>
      <c r="W95">
        <v>11.386846784471219</v>
      </c>
      <c r="X95">
        <v>36.531429468053915</v>
      </c>
      <c r="Y95">
        <v>0</v>
      </c>
      <c r="Z95">
        <v>0</v>
      </c>
      <c r="AA95">
        <v>10.337799222573842</v>
      </c>
      <c r="AB95">
        <v>9.6918656016192681</v>
      </c>
      <c r="AC95">
        <v>7.1277913329449909</v>
      </c>
      <c r="AD95">
        <v>0</v>
      </c>
      <c r="AE95">
        <v>4.0422847524364371</v>
      </c>
      <c r="AF95">
        <v>0</v>
      </c>
      <c r="AG95">
        <v>0</v>
      </c>
      <c r="AH95">
        <v>25.551842596794131</v>
      </c>
      <c r="AI95">
        <v>0</v>
      </c>
      <c r="AJ95">
        <v>0</v>
      </c>
      <c r="AK95">
        <v>8.3174066312844772</v>
      </c>
      <c r="AL95">
        <v>19.466852049569709</v>
      </c>
      <c r="AM95">
        <v>4.0219279823326168</v>
      </c>
      <c r="AN95">
        <v>0</v>
      </c>
      <c r="AO95">
        <v>0</v>
      </c>
      <c r="AP95">
        <v>0</v>
      </c>
      <c r="AQ95">
        <v>0</v>
      </c>
      <c r="AR95">
        <v>8.9358151384057951</v>
      </c>
      <c r="AS95">
        <v>7.2595531385584113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718.96527250295367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158.55977184403324</v>
      </c>
      <c r="L96">
        <v>43.118250020871081</v>
      </c>
      <c r="M96">
        <v>0</v>
      </c>
      <c r="N96">
        <v>29.120913045708104</v>
      </c>
      <c r="O96">
        <v>23.612610404139971</v>
      </c>
      <c r="P96">
        <v>66.866614906718212</v>
      </c>
      <c r="Q96">
        <v>2.6717210741758244</v>
      </c>
      <c r="R96">
        <v>10.399119465068019</v>
      </c>
      <c r="S96">
        <v>6.4778069932584277</v>
      </c>
      <c r="T96">
        <v>0</v>
      </c>
      <c r="U96">
        <v>220.36792332021957</v>
      </c>
      <c r="V96">
        <v>5.0991267297162759</v>
      </c>
      <c r="W96">
        <v>11.386846784471219</v>
      </c>
      <c r="X96">
        <v>36.531429468053915</v>
      </c>
      <c r="Y96">
        <v>0</v>
      </c>
      <c r="Z96">
        <v>0</v>
      </c>
      <c r="AA96">
        <v>10.337799222573842</v>
      </c>
      <c r="AB96">
        <v>9.6918656016192681</v>
      </c>
      <c r="AC96">
        <v>7.1277913329449909</v>
      </c>
      <c r="AD96">
        <v>0</v>
      </c>
      <c r="AE96">
        <v>4.0422847524364371</v>
      </c>
      <c r="AF96">
        <v>0</v>
      </c>
      <c r="AG96">
        <v>0</v>
      </c>
      <c r="AH96">
        <v>18.583158291461711</v>
      </c>
      <c r="AI96">
        <v>0</v>
      </c>
      <c r="AJ96">
        <v>0</v>
      </c>
      <c r="AK96">
        <v>8.3174066312844772</v>
      </c>
      <c r="AL96">
        <v>19.466852049569709</v>
      </c>
      <c r="AM96">
        <v>4.0219279823326168</v>
      </c>
      <c r="AN96">
        <v>0</v>
      </c>
      <c r="AO96">
        <v>0</v>
      </c>
      <c r="AP96">
        <v>0</v>
      </c>
      <c r="AQ96">
        <v>0</v>
      </c>
      <c r="AR96">
        <v>8.9358151384057951</v>
      </c>
      <c r="AS96">
        <v>7.2595531385584113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711.99658819762124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158.55977184403324</v>
      </c>
      <c r="L97">
        <v>43.118250020871081</v>
      </c>
      <c r="M97">
        <v>0</v>
      </c>
      <c r="N97">
        <v>29.120913045708104</v>
      </c>
      <c r="O97">
        <v>23.612610404139971</v>
      </c>
      <c r="P97">
        <v>66.866614906718212</v>
      </c>
      <c r="Q97">
        <v>2.6717210741758244</v>
      </c>
      <c r="R97">
        <v>10.399119465068019</v>
      </c>
      <c r="S97">
        <v>6.4778069932584277</v>
      </c>
      <c r="T97">
        <v>0</v>
      </c>
      <c r="U97">
        <v>220.36792332021957</v>
      </c>
      <c r="V97">
        <v>5.0991267297162759</v>
      </c>
      <c r="W97">
        <v>11.386846784471219</v>
      </c>
      <c r="X97">
        <v>36.531429468053915</v>
      </c>
      <c r="Y97">
        <v>0</v>
      </c>
      <c r="Z97">
        <v>0</v>
      </c>
      <c r="AA97">
        <v>10.337799222573842</v>
      </c>
      <c r="AB97">
        <v>9.6918656016192681</v>
      </c>
      <c r="AC97">
        <v>7.1277913329449909</v>
      </c>
      <c r="AD97">
        <v>0</v>
      </c>
      <c r="AE97">
        <v>4.0422847524364371</v>
      </c>
      <c r="AF97">
        <v>0</v>
      </c>
      <c r="AG97">
        <v>0</v>
      </c>
      <c r="AH97">
        <v>13.937368610664851</v>
      </c>
      <c r="AI97">
        <v>0</v>
      </c>
      <c r="AJ97">
        <v>0</v>
      </c>
      <c r="AK97">
        <v>8.3174066312844772</v>
      </c>
      <c r="AL97">
        <v>19.466852049569709</v>
      </c>
      <c r="AM97">
        <v>4.0219279823326168</v>
      </c>
      <c r="AN97">
        <v>0</v>
      </c>
      <c r="AO97">
        <v>0</v>
      </c>
      <c r="AP97">
        <v>0</v>
      </c>
      <c r="AQ97">
        <v>0</v>
      </c>
      <c r="AR97">
        <v>8.9358151384057951</v>
      </c>
      <c r="AS97">
        <v>7.2595531385584113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707.3507985168244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158.55977184403324</v>
      </c>
      <c r="L98">
        <v>43.118250020871081</v>
      </c>
      <c r="M98">
        <v>0</v>
      </c>
      <c r="N98">
        <v>29.120913045708104</v>
      </c>
      <c r="O98">
        <v>23.612610404139971</v>
      </c>
      <c r="P98">
        <v>66.866614906718212</v>
      </c>
      <c r="Q98">
        <v>2.6717210741758244</v>
      </c>
      <c r="R98">
        <v>10.399119465068019</v>
      </c>
      <c r="S98">
        <v>6.4778069932584277</v>
      </c>
      <c r="T98">
        <v>0</v>
      </c>
      <c r="U98">
        <v>220.36792332021957</v>
      </c>
      <c r="V98">
        <v>5.0991267297162759</v>
      </c>
      <c r="W98">
        <v>11.386846784471219</v>
      </c>
      <c r="X98">
        <v>36.531429468053915</v>
      </c>
      <c r="Y98">
        <v>0</v>
      </c>
      <c r="Z98">
        <v>0</v>
      </c>
      <c r="AA98">
        <v>10.337799222573842</v>
      </c>
      <c r="AB98">
        <v>9.6918656016192681</v>
      </c>
      <c r="AC98">
        <v>7.1277913329449909</v>
      </c>
      <c r="AD98">
        <v>0</v>
      </c>
      <c r="AE98">
        <v>4.0422847524364371</v>
      </c>
      <c r="AF98">
        <v>0</v>
      </c>
      <c r="AG98">
        <v>0</v>
      </c>
      <c r="AH98">
        <v>9.2915791457308554</v>
      </c>
      <c r="AI98">
        <v>0</v>
      </c>
      <c r="AJ98">
        <v>0</v>
      </c>
      <c r="AK98">
        <v>8.3174066312844772</v>
      </c>
      <c r="AL98">
        <v>19.466852049569709</v>
      </c>
      <c r="AM98">
        <v>4.0219279823326168</v>
      </c>
      <c r="AN98">
        <v>0</v>
      </c>
      <c r="AO98">
        <v>0</v>
      </c>
      <c r="AP98">
        <v>0</v>
      </c>
      <c r="AQ98">
        <v>0</v>
      </c>
      <c r="AR98">
        <v>8.9358151384057951</v>
      </c>
      <c r="AS98">
        <v>7.2595531385584113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702.70500905189044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2.5935251660062844</v>
      </c>
      <c r="L99">
        <f t="shared" si="2"/>
        <v>0.77862314776666541</v>
      </c>
      <c r="M99">
        <f t="shared" si="2"/>
        <v>0</v>
      </c>
      <c r="N99">
        <f t="shared" si="2"/>
        <v>0.69890191309699423</v>
      </c>
      <c r="O99">
        <f t="shared" si="2"/>
        <v>0.56670264969936002</v>
      </c>
      <c r="P99">
        <f t="shared" si="2"/>
        <v>1.6047987577612384</v>
      </c>
      <c r="Q99">
        <f t="shared" si="2"/>
        <v>5.687145207827788E-2</v>
      </c>
      <c r="R99">
        <f t="shared" si="2"/>
        <v>0.21696044631609232</v>
      </c>
      <c r="S99">
        <f t="shared" si="2"/>
        <v>0.13338025012403829</v>
      </c>
      <c r="T99">
        <f t="shared" si="2"/>
        <v>0</v>
      </c>
      <c r="U99">
        <f t="shared" si="2"/>
        <v>5.3221498456907632</v>
      </c>
      <c r="V99">
        <f t="shared" si="2"/>
        <v>0.11178541476135125</v>
      </c>
      <c r="W99">
        <f t="shared" si="2"/>
        <v>0.24899075100181878</v>
      </c>
      <c r="X99">
        <f t="shared" si="2"/>
        <v>0.79989266172574491</v>
      </c>
      <c r="Y99">
        <f t="shared" si="2"/>
        <v>0</v>
      </c>
      <c r="Z99">
        <f t="shared" si="2"/>
        <v>0</v>
      </c>
      <c r="AA99">
        <f t="shared" si="2"/>
        <v>0.16688922637359355</v>
      </c>
      <c r="AB99">
        <f t="shared" si="2"/>
        <v>0.22129759838647833</v>
      </c>
      <c r="AC99">
        <f t="shared" si="2"/>
        <v>0.13239826468688784</v>
      </c>
      <c r="AD99">
        <f t="shared" si="2"/>
        <v>3.7668646836101993E-2</v>
      </c>
      <c r="AE99">
        <f t="shared" si="2"/>
        <v>0.19979253018706875</v>
      </c>
      <c r="AF99">
        <f t="shared" si="2"/>
        <v>0</v>
      </c>
      <c r="AG99">
        <f t="shared" si="2"/>
        <v>0</v>
      </c>
      <c r="AH99">
        <f t="shared" si="2"/>
        <v>0.21604082856011297</v>
      </c>
      <c r="AI99">
        <f t="shared" si="2"/>
        <v>2.6674979805842644E-2</v>
      </c>
      <c r="AJ99">
        <f t="shared" si="2"/>
        <v>0</v>
      </c>
      <c r="AK99">
        <f t="shared" si="2"/>
        <v>0.19961775915082761</v>
      </c>
      <c r="AL99">
        <f t="shared" si="2"/>
        <v>0.46544185777702246</v>
      </c>
      <c r="AM99">
        <f t="shared" si="2"/>
        <v>9.5347162506566246E-2</v>
      </c>
      <c r="AN99">
        <f t="shared" si="2"/>
        <v>0</v>
      </c>
      <c r="AO99">
        <f t="shared" si="2"/>
        <v>0</v>
      </c>
      <c r="AP99">
        <f t="shared" si="2"/>
        <v>6.9586711003555915E-3</v>
      </c>
      <c r="AQ99">
        <f t="shared" si="2"/>
        <v>0</v>
      </c>
      <c r="AR99">
        <f t="shared" si="2"/>
        <v>0.19929575940072461</v>
      </c>
      <c r="AS99">
        <f t="shared" si="2"/>
        <v>0.16726208419170049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15.267267824991904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5.8037529476289489</v>
      </c>
      <c r="L3">
        <v>216.27885100981445</v>
      </c>
      <c r="M3">
        <v>27.249105718553288</v>
      </c>
      <c r="N3">
        <v>35.181103054533345</v>
      </c>
      <c r="O3">
        <v>0</v>
      </c>
      <c r="P3">
        <v>41.384093999999997</v>
      </c>
      <c r="Q3">
        <v>1.1807605099999998</v>
      </c>
      <c r="R3">
        <v>12.558936584735992</v>
      </c>
      <c r="S3">
        <v>7.8173535011235966</v>
      </c>
      <c r="T3">
        <v>0</v>
      </c>
      <c r="U3">
        <v>121.03885936688015</v>
      </c>
      <c r="V3">
        <v>6.158945226480836</v>
      </c>
      <c r="W3">
        <v>13.74619344042838</v>
      </c>
      <c r="X3">
        <v>43.457921928756747</v>
      </c>
      <c r="Y3">
        <v>0</v>
      </c>
      <c r="Z3">
        <v>0</v>
      </c>
      <c r="AA3">
        <v>4.1421769793248941</v>
      </c>
      <c r="AB3">
        <v>11.706949294336326</v>
      </c>
      <c r="AC3">
        <v>5.7349448015820226</v>
      </c>
      <c r="AD3">
        <v>0</v>
      </c>
      <c r="AE3">
        <v>4.8819983999968759</v>
      </c>
      <c r="AF3">
        <v>2.6291183822425328</v>
      </c>
      <c r="AG3">
        <v>12.498731533048369</v>
      </c>
      <c r="AH3">
        <v>6.1726384157636778</v>
      </c>
      <c r="AI3">
        <v>0</v>
      </c>
      <c r="AJ3">
        <v>0</v>
      </c>
      <c r="AK3">
        <v>10.046436244365642</v>
      </c>
      <c r="AL3">
        <v>0</v>
      </c>
      <c r="AM3">
        <v>4.6827799163422661</v>
      </c>
      <c r="AN3">
        <v>0.66488420623461553</v>
      </c>
      <c r="AO3">
        <v>0</v>
      </c>
      <c r="AP3">
        <v>0.18976141615575809</v>
      </c>
      <c r="AQ3">
        <v>5.7120962426446047</v>
      </c>
      <c r="AR3">
        <v>10.466643002717392</v>
      </c>
      <c r="AS3">
        <v>8.7679765299474894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620.15301265363837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5.8037529476289489</v>
      </c>
      <c r="L4">
        <v>341.72197550728265</v>
      </c>
      <c r="M4">
        <v>27.249105718553288</v>
      </c>
      <c r="N4">
        <v>35.181103054533345</v>
      </c>
      <c r="O4">
        <v>0</v>
      </c>
      <c r="P4">
        <v>41.384093999999997</v>
      </c>
      <c r="Q4">
        <v>1.5169638443579769</v>
      </c>
      <c r="R4">
        <v>12.558936584735992</v>
      </c>
      <c r="S4">
        <v>7.8173535011235966</v>
      </c>
      <c r="T4">
        <v>0</v>
      </c>
      <c r="U4">
        <v>121.03885936688015</v>
      </c>
      <c r="V4">
        <v>6.158945226480836</v>
      </c>
      <c r="W4">
        <v>13.74619344042838</v>
      </c>
      <c r="X4">
        <v>43.457921928756747</v>
      </c>
      <c r="Y4">
        <v>0</v>
      </c>
      <c r="Z4">
        <v>0</v>
      </c>
      <c r="AA4">
        <v>4.1421769793248941</v>
      </c>
      <c r="AB4">
        <v>11.706949294336326</v>
      </c>
      <c r="AC4">
        <v>5.7349448015820226</v>
      </c>
      <c r="AD4">
        <v>0</v>
      </c>
      <c r="AE4">
        <v>4.8819983999968759</v>
      </c>
      <c r="AF4">
        <v>2.6291183822425328</v>
      </c>
      <c r="AG4">
        <v>12.498731533048369</v>
      </c>
      <c r="AH4">
        <v>6.1726384157636778</v>
      </c>
      <c r="AI4">
        <v>0</v>
      </c>
      <c r="AJ4">
        <v>0</v>
      </c>
      <c r="AK4">
        <v>10.046436244365642</v>
      </c>
      <c r="AL4">
        <v>0</v>
      </c>
      <c r="AM4">
        <v>4.6827799163422661</v>
      </c>
      <c r="AN4">
        <v>0.66488420623461553</v>
      </c>
      <c r="AO4">
        <v>0</v>
      </c>
      <c r="AP4">
        <v>0.18976141615575809</v>
      </c>
      <c r="AQ4">
        <v>5.7120962426446047</v>
      </c>
      <c r="AR4">
        <v>10.466643002717392</v>
      </c>
      <c r="AS4">
        <v>8.7679765299474894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745.93234048546435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5.8037529476289489</v>
      </c>
      <c r="L5">
        <v>479.2563460461692</v>
      </c>
      <c r="M5">
        <v>27.249105718553288</v>
      </c>
      <c r="N5">
        <v>35.181103054533345</v>
      </c>
      <c r="O5">
        <v>0</v>
      </c>
      <c r="P5">
        <v>41.384093999999997</v>
      </c>
      <c r="Q5">
        <v>1.5229483868471954</v>
      </c>
      <c r="R5">
        <v>12.558936584735992</v>
      </c>
      <c r="S5">
        <v>7.8173535011235966</v>
      </c>
      <c r="T5">
        <v>0</v>
      </c>
      <c r="U5">
        <v>121.03885936688015</v>
      </c>
      <c r="V5">
        <v>6.158945226480836</v>
      </c>
      <c r="W5">
        <v>13.74619344042838</v>
      </c>
      <c r="X5">
        <v>43.457921928756747</v>
      </c>
      <c r="Y5">
        <v>0</v>
      </c>
      <c r="Z5">
        <v>0</v>
      </c>
      <c r="AA5">
        <v>4.1421769793248941</v>
      </c>
      <c r="AB5">
        <v>11.706949294336326</v>
      </c>
      <c r="AC5">
        <v>5.7349448015820226</v>
      </c>
      <c r="AD5">
        <v>0</v>
      </c>
      <c r="AE5">
        <v>4.8819983999968759</v>
      </c>
      <c r="AF5">
        <v>2.6291183822425328</v>
      </c>
      <c r="AG5">
        <v>12.498731533048369</v>
      </c>
      <c r="AH5">
        <v>6.1726384157636778</v>
      </c>
      <c r="AI5">
        <v>0</v>
      </c>
      <c r="AJ5">
        <v>0</v>
      </c>
      <c r="AK5">
        <v>10.046436244365642</v>
      </c>
      <c r="AL5">
        <v>0</v>
      </c>
      <c r="AM5">
        <v>4.6827799163422661</v>
      </c>
      <c r="AN5">
        <v>0.66488420623461553</v>
      </c>
      <c r="AO5">
        <v>0</v>
      </c>
      <c r="AP5">
        <v>0.18976141615575809</v>
      </c>
      <c r="AQ5">
        <v>5.7120962426446047</v>
      </c>
      <c r="AR5">
        <v>10.466643002717392</v>
      </c>
      <c r="AS5">
        <v>8.7679765299474894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883.47269556684023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5.8037529476289489</v>
      </c>
      <c r="L6">
        <v>380.21983077412784</v>
      </c>
      <c r="M6">
        <v>27.249105718553288</v>
      </c>
      <c r="N6">
        <v>35.181103054533345</v>
      </c>
      <c r="O6">
        <v>0</v>
      </c>
      <c r="P6">
        <v>41.384093999999997</v>
      </c>
      <c r="Q6">
        <v>1.7098334377162627</v>
      </c>
      <c r="R6">
        <v>12.558936584735992</v>
      </c>
      <c r="S6">
        <v>7.8173535011235966</v>
      </c>
      <c r="T6">
        <v>0</v>
      </c>
      <c r="U6">
        <v>121.03885936688015</v>
      </c>
      <c r="V6">
        <v>6.158945226480836</v>
      </c>
      <c r="W6">
        <v>13.74619344042838</v>
      </c>
      <c r="X6">
        <v>43.457921928756747</v>
      </c>
      <c r="Y6">
        <v>0</v>
      </c>
      <c r="Z6">
        <v>0</v>
      </c>
      <c r="AA6">
        <v>4.1421769793248941</v>
      </c>
      <c r="AB6">
        <v>11.706949294336326</v>
      </c>
      <c r="AC6">
        <v>5.7349448015820226</v>
      </c>
      <c r="AD6">
        <v>0</v>
      </c>
      <c r="AE6">
        <v>4.8819983999968759</v>
      </c>
      <c r="AF6">
        <v>2.6291183822425328</v>
      </c>
      <c r="AG6">
        <v>12.498731533048369</v>
      </c>
      <c r="AH6">
        <v>6.1726384157636778</v>
      </c>
      <c r="AI6">
        <v>0</v>
      </c>
      <c r="AJ6">
        <v>0</v>
      </c>
      <c r="AK6">
        <v>10.046436244365642</v>
      </c>
      <c r="AL6">
        <v>0</v>
      </c>
      <c r="AM6">
        <v>4.6827799163422661</v>
      </c>
      <c r="AN6">
        <v>0.66488420623461553</v>
      </c>
      <c r="AO6">
        <v>0</v>
      </c>
      <c r="AP6">
        <v>0.18976141615575809</v>
      </c>
      <c r="AQ6">
        <v>5.7120962426446047</v>
      </c>
      <c r="AR6">
        <v>10.466643002717392</v>
      </c>
      <c r="AS6">
        <v>8.7679765299474894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784.6230653456679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9.0500406854711404</v>
      </c>
      <c r="L7">
        <v>374.68730312814978</v>
      </c>
      <c r="M7">
        <v>27.249105718553288</v>
      </c>
      <c r="N7">
        <v>35.181103054533345</v>
      </c>
      <c r="O7">
        <v>0</v>
      </c>
      <c r="P7">
        <v>41.384093999999997</v>
      </c>
      <c r="Q7">
        <v>1.8609976363636362</v>
      </c>
      <c r="R7">
        <v>12.558936584735992</v>
      </c>
      <c r="S7">
        <v>7.8173535011235966</v>
      </c>
      <c r="T7">
        <v>0</v>
      </c>
      <c r="U7">
        <v>121.03885936688015</v>
      </c>
      <c r="V7">
        <v>6.158945226480836</v>
      </c>
      <c r="W7">
        <v>13.74619344042838</v>
      </c>
      <c r="X7">
        <v>43.457921928756747</v>
      </c>
      <c r="Y7">
        <v>0</v>
      </c>
      <c r="Z7">
        <v>0</v>
      </c>
      <c r="AA7">
        <v>4.1421769793248941</v>
      </c>
      <c r="AB7">
        <v>11.706949294336326</v>
      </c>
      <c r="AC7">
        <v>5.7349448015820226</v>
      </c>
      <c r="AD7">
        <v>0</v>
      </c>
      <c r="AE7">
        <v>4.8819983999968759</v>
      </c>
      <c r="AF7">
        <v>5.2582365020834683</v>
      </c>
      <c r="AG7">
        <v>12.498731533048369</v>
      </c>
      <c r="AH7">
        <v>6.1726384157636778</v>
      </c>
      <c r="AI7">
        <v>0</v>
      </c>
      <c r="AJ7">
        <v>0</v>
      </c>
      <c r="AK7">
        <v>10.046436244365642</v>
      </c>
      <c r="AL7">
        <v>0</v>
      </c>
      <c r="AM7">
        <v>4.6827799163422661</v>
      </c>
      <c r="AN7">
        <v>0.66488420623461553</v>
      </c>
      <c r="AO7">
        <v>0</v>
      </c>
      <c r="AP7">
        <v>0.18976141615575809</v>
      </c>
      <c r="AQ7">
        <v>5.7120962426446047</v>
      </c>
      <c r="AR7">
        <v>3.9249912027173917</v>
      </c>
      <c r="AS7">
        <v>8.7679765299474894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778.57545595602028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9.0500406854711404</v>
      </c>
      <c r="L8">
        <v>374.68730312814978</v>
      </c>
      <c r="M8">
        <v>27.249105718553288</v>
      </c>
      <c r="N8">
        <v>35.181103054533345</v>
      </c>
      <c r="O8">
        <v>0</v>
      </c>
      <c r="P8">
        <v>41.384093999999997</v>
      </c>
      <c r="Q8">
        <v>2.172689556616644</v>
      </c>
      <c r="R8">
        <v>12.558936584735992</v>
      </c>
      <c r="S8">
        <v>7.8173535011235966</v>
      </c>
      <c r="T8">
        <v>0</v>
      </c>
      <c r="U8">
        <v>121.03885936688015</v>
      </c>
      <c r="V8">
        <v>6.158945226480836</v>
      </c>
      <c r="W8">
        <v>13.74619344042838</v>
      </c>
      <c r="X8">
        <v>43.457921928756747</v>
      </c>
      <c r="Y8">
        <v>0</v>
      </c>
      <c r="Z8">
        <v>0</v>
      </c>
      <c r="AA8">
        <v>4.1421769793248941</v>
      </c>
      <c r="AB8">
        <v>11.706949294336326</v>
      </c>
      <c r="AC8">
        <v>5.7349448015820226</v>
      </c>
      <c r="AD8">
        <v>0</v>
      </c>
      <c r="AE8">
        <v>4.8819983999968759</v>
      </c>
      <c r="AF8">
        <v>5.2582365020834683</v>
      </c>
      <c r="AG8">
        <v>12.498731533048369</v>
      </c>
      <c r="AH8">
        <v>6.1726384157636778</v>
      </c>
      <c r="AI8">
        <v>0</v>
      </c>
      <c r="AJ8">
        <v>0</v>
      </c>
      <c r="AK8">
        <v>10.046436244365642</v>
      </c>
      <c r="AL8">
        <v>0</v>
      </c>
      <c r="AM8">
        <v>4.6827799163422661</v>
      </c>
      <c r="AN8">
        <v>0.66488420623461553</v>
      </c>
      <c r="AO8">
        <v>0</v>
      </c>
      <c r="AP8">
        <v>0.18976141615575809</v>
      </c>
      <c r="AQ8">
        <v>5.7120962426446047</v>
      </c>
      <c r="AR8">
        <v>1.3083302986413043</v>
      </c>
      <c r="AS8">
        <v>8.7679765299474894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776.2704869721972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9.0500406854711404</v>
      </c>
      <c r="L9">
        <v>374.68730312814978</v>
      </c>
      <c r="M9">
        <v>27.249105718553288</v>
      </c>
      <c r="N9">
        <v>35.181103054533345</v>
      </c>
      <c r="O9">
        <v>0</v>
      </c>
      <c r="P9">
        <v>41.384093999999997</v>
      </c>
      <c r="Q9">
        <v>2.5390982703962708</v>
      </c>
      <c r="R9">
        <v>12.558936584735992</v>
      </c>
      <c r="S9">
        <v>7.8173535011235966</v>
      </c>
      <c r="T9">
        <v>0</v>
      </c>
      <c r="U9">
        <v>121.03885936688015</v>
      </c>
      <c r="V9">
        <v>6.158945226480836</v>
      </c>
      <c r="W9">
        <v>13.74619344042838</v>
      </c>
      <c r="X9">
        <v>43.457921928756747</v>
      </c>
      <c r="Y9">
        <v>0</v>
      </c>
      <c r="Z9">
        <v>0</v>
      </c>
      <c r="AA9">
        <v>4.1421769793248941</v>
      </c>
      <c r="AB9">
        <v>11.706949294336326</v>
      </c>
      <c r="AC9">
        <v>5.7349448015820226</v>
      </c>
      <c r="AD9">
        <v>0</v>
      </c>
      <c r="AE9">
        <v>9.7639965437015359</v>
      </c>
      <c r="AF9">
        <v>5.2582365020834683</v>
      </c>
      <c r="AG9">
        <v>12.498731533048369</v>
      </c>
      <c r="AH9">
        <v>6.1726384157636778</v>
      </c>
      <c r="AI9">
        <v>0</v>
      </c>
      <c r="AJ9">
        <v>0</v>
      </c>
      <c r="AK9">
        <v>10.046436244365642</v>
      </c>
      <c r="AL9">
        <v>0</v>
      </c>
      <c r="AM9">
        <v>4.6827799163422661</v>
      </c>
      <c r="AN9">
        <v>0.66488420623461553</v>
      </c>
      <c r="AO9">
        <v>0</v>
      </c>
      <c r="AP9">
        <v>0.18976141615575809</v>
      </c>
      <c r="AQ9">
        <v>5.7120962426446047</v>
      </c>
      <c r="AR9">
        <v>1.3083302986413043</v>
      </c>
      <c r="AS9">
        <v>8.3694322478780592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781.12034954761202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5.1199976148948085</v>
      </c>
      <c r="L10">
        <v>347.64766863245819</v>
      </c>
      <c r="M10">
        <v>27.249105718553288</v>
      </c>
      <c r="N10">
        <v>35.181103054533345</v>
      </c>
      <c r="O10">
        <v>0</v>
      </c>
      <c r="P10">
        <v>41.384093999999997</v>
      </c>
      <c r="Q10">
        <v>2.8772022857142856</v>
      </c>
      <c r="R10">
        <v>12.558936584735992</v>
      </c>
      <c r="S10">
        <v>7.8173535011235966</v>
      </c>
      <c r="T10">
        <v>0</v>
      </c>
      <c r="U10">
        <v>121.03885936688015</v>
      </c>
      <c r="V10">
        <v>6.158945226480836</v>
      </c>
      <c r="W10">
        <v>13.74619344042838</v>
      </c>
      <c r="X10">
        <v>43.457921928756747</v>
      </c>
      <c r="Y10">
        <v>0</v>
      </c>
      <c r="Z10">
        <v>0</v>
      </c>
      <c r="AA10">
        <v>4.1421769793248941</v>
      </c>
      <c r="AB10">
        <v>11.706949294336326</v>
      </c>
      <c r="AC10">
        <v>5.7349448015820226</v>
      </c>
      <c r="AD10">
        <v>0</v>
      </c>
      <c r="AE10">
        <v>9.7639965437015359</v>
      </c>
      <c r="AF10">
        <v>5.2582365020834683</v>
      </c>
      <c r="AG10">
        <v>12.498731533048369</v>
      </c>
      <c r="AH10">
        <v>6.1726384157636778</v>
      </c>
      <c r="AI10">
        <v>0</v>
      </c>
      <c r="AJ10">
        <v>0</v>
      </c>
      <c r="AK10">
        <v>10.046436244365642</v>
      </c>
      <c r="AL10">
        <v>0</v>
      </c>
      <c r="AM10">
        <v>4.6827799163422661</v>
      </c>
      <c r="AN10">
        <v>0.66488420623461553</v>
      </c>
      <c r="AO10">
        <v>0</v>
      </c>
      <c r="AP10">
        <v>0.18976141615575809</v>
      </c>
      <c r="AQ10">
        <v>5.7120962426446047</v>
      </c>
      <c r="AR10">
        <v>3.9249912027173917</v>
      </c>
      <c r="AS10">
        <v>8.3694322478780592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753.10543690073825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5.120006831997828</v>
      </c>
      <c r="L11">
        <v>241.4201534055199</v>
      </c>
      <c r="M11">
        <v>27.249105718553288</v>
      </c>
      <c r="N11">
        <v>35.181103054533345</v>
      </c>
      <c r="O11">
        <v>0</v>
      </c>
      <c r="P11">
        <v>41.384093999999997</v>
      </c>
      <c r="Q11">
        <v>3.2320820485347985</v>
      </c>
      <c r="R11">
        <v>6.9505206978283898</v>
      </c>
      <c r="S11">
        <v>4.3480489603960395</v>
      </c>
      <c r="T11">
        <v>0</v>
      </c>
      <c r="U11">
        <v>121.03885936688015</v>
      </c>
      <c r="V11">
        <v>6.158945226480836</v>
      </c>
      <c r="W11">
        <v>13.74619344042838</v>
      </c>
      <c r="X11">
        <v>43.457921928756747</v>
      </c>
      <c r="Y11">
        <v>0</v>
      </c>
      <c r="Z11">
        <v>0</v>
      </c>
      <c r="AA11">
        <v>4.1421769793248941</v>
      </c>
      <c r="AB11">
        <v>11.706949294336326</v>
      </c>
      <c r="AC11">
        <v>5.7349448015820226</v>
      </c>
      <c r="AD11">
        <v>0</v>
      </c>
      <c r="AE11">
        <v>9.7639965437015359</v>
      </c>
      <c r="AF11">
        <v>5.2582365020834683</v>
      </c>
      <c r="AG11">
        <v>12.498731533048369</v>
      </c>
      <c r="AH11">
        <v>6.1726384157636778</v>
      </c>
      <c r="AI11">
        <v>0</v>
      </c>
      <c r="AJ11">
        <v>0</v>
      </c>
      <c r="AK11">
        <v>10.046436244365642</v>
      </c>
      <c r="AL11">
        <v>0</v>
      </c>
      <c r="AM11">
        <v>4.6827799163422661</v>
      </c>
      <c r="AN11">
        <v>0.66488420623461553</v>
      </c>
      <c r="AO11">
        <v>0</v>
      </c>
      <c r="AP11">
        <v>0.18976141615575809</v>
      </c>
      <c r="AQ11">
        <v>5.7120962426446047</v>
      </c>
      <c r="AR11">
        <v>10.466643002717392</v>
      </c>
      <c r="AS11">
        <v>8.3694322478780592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644.6967420260886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5.119968480989205</v>
      </c>
      <c r="L12">
        <v>205.68947658542066</v>
      </c>
      <c r="M12">
        <v>27.249105718553288</v>
      </c>
      <c r="N12">
        <v>35.181103054533345</v>
      </c>
      <c r="O12">
        <v>0</v>
      </c>
      <c r="P12">
        <v>41.384093999999997</v>
      </c>
      <c r="Q12">
        <v>3.2320820485347985</v>
      </c>
      <c r="R12">
        <v>12.558936584735992</v>
      </c>
      <c r="S12">
        <v>7.8173535011235966</v>
      </c>
      <c r="T12">
        <v>0</v>
      </c>
      <c r="U12">
        <v>121.03885936688015</v>
      </c>
      <c r="V12">
        <v>6.158945226480836</v>
      </c>
      <c r="W12">
        <v>13.74619344042838</v>
      </c>
      <c r="X12">
        <v>43.457921928756747</v>
      </c>
      <c r="Y12">
        <v>0</v>
      </c>
      <c r="Z12">
        <v>0</v>
      </c>
      <c r="AA12">
        <v>4.1421769793248941</v>
      </c>
      <c r="AB12">
        <v>11.706949294336326</v>
      </c>
      <c r="AC12">
        <v>5.7349448015820226</v>
      </c>
      <c r="AD12">
        <v>0</v>
      </c>
      <c r="AE12">
        <v>9.7639965437015359</v>
      </c>
      <c r="AF12">
        <v>5.2582365020834683</v>
      </c>
      <c r="AG12">
        <v>12.498731533048369</v>
      </c>
      <c r="AH12">
        <v>6.1726384157636778</v>
      </c>
      <c r="AI12">
        <v>0</v>
      </c>
      <c r="AJ12">
        <v>0</v>
      </c>
      <c r="AK12">
        <v>10.046436244365642</v>
      </c>
      <c r="AL12">
        <v>0</v>
      </c>
      <c r="AM12">
        <v>4.6827799163422661</v>
      </c>
      <c r="AN12">
        <v>0.66488420623461553</v>
      </c>
      <c r="AO12">
        <v>0</v>
      </c>
      <c r="AP12">
        <v>0.18976141615575809</v>
      </c>
      <c r="AQ12">
        <v>5.7120962426446047</v>
      </c>
      <c r="AR12">
        <v>10.466643002717392</v>
      </c>
      <c r="AS12">
        <v>8.3694322478780592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618.04374728261587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5.1199564133295992</v>
      </c>
      <c r="L13">
        <v>205.68947658542066</v>
      </c>
      <c r="M13">
        <v>27.249105718553288</v>
      </c>
      <c r="N13">
        <v>35.181103054533345</v>
      </c>
      <c r="O13">
        <v>0</v>
      </c>
      <c r="P13">
        <v>41.384093999999997</v>
      </c>
      <c r="Q13">
        <v>3.2320820485347985</v>
      </c>
      <c r="R13">
        <v>12.558936584735992</v>
      </c>
      <c r="S13">
        <v>7.8173535011235966</v>
      </c>
      <c r="T13">
        <v>0</v>
      </c>
      <c r="U13">
        <v>121.03885936688015</v>
      </c>
      <c r="V13">
        <v>6.158945226480836</v>
      </c>
      <c r="W13">
        <v>13.74619344042838</v>
      </c>
      <c r="X13">
        <v>43.457921928756747</v>
      </c>
      <c r="Y13">
        <v>0</v>
      </c>
      <c r="Z13">
        <v>0</v>
      </c>
      <c r="AA13">
        <v>4.1421769793248941</v>
      </c>
      <c r="AB13">
        <v>11.706949294336326</v>
      </c>
      <c r="AC13">
        <v>5.7349448015820226</v>
      </c>
      <c r="AD13">
        <v>0</v>
      </c>
      <c r="AE13">
        <v>9.7639965437015359</v>
      </c>
      <c r="AF13">
        <v>5.2582365020834683</v>
      </c>
      <c r="AG13">
        <v>12.498731533048369</v>
      </c>
      <c r="AH13">
        <v>6.1726384157636778</v>
      </c>
      <c r="AI13">
        <v>0</v>
      </c>
      <c r="AJ13">
        <v>0</v>
      </c>
      <c r="AK13">
        <v>10.046436244365642</v>
      </c>
      <c r="AL13">
        <v>0</v>
      </c>
      <c r="AM13">
        <v>4.6827799163422661</v>
      </c>
      <c r="AN13">
        <v>0.66488420623461553</v>
      </c>
      <c r="AO13">
        <v>0</v>
      </c>
      <c r="AP13">
        <v>0.18976141615575809</v>
      </c>
      <c r="AQ13">
        <v>5.7120962426446047</v>
      </c>
      <c r="AR13">
        <v>10.466643002717392</v>
      </c>
      <c r="AS13">
        <v>7.9708877075397364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617.64519067461788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5.1200185786692192</v>
      </c>
      <c r="L14">
        <v>205.68947658542066</v>
      </c>
      <c r="M14">
        <v>27.249105718553288</v>
      </c>
      <c r="N14">
        <v>35.181103054533345</v>
      </c>
      <c r="O14">
        <v>0</v>
      </c>
      <c r="P14">
        <v>41.384093999999997</v>
      </c>
      <c r="Q14">
        <v>3.2320820485347985</v>
      </c>
      <c r="R14">
        <v>12.558936584735992</v>
      </c>
      <c r="S14">
        <v>7.8173535011235966</v>
      </c>
      <c r="T14">
        <v>0</v>
      </c>
      <c r="U14">
        <v>121.03885936688015</v>
      </c>
      <c r="V14">
        <v>6.158945226480836</v>
      </c>
      <c r="W14">
        <v>13.74619344042838</v>
      </c>
      <c r="X14">
        <v>43.457921928756747</v>
      </c>
      <c r="Y14">
        <v>0</v>
      </c>
      <c r="Z14">
        <v>0</v>
      </c>
      <c r="AA14">
        <v>4.1421769793248941</v>
      </c>
      <c r="AB14">
        <v>11.706949294336326</v>
      </c>
      <c r="AC14">
        <v>5.7349448015820226</v>
      </c>
      <c r="AD14">
        <v>0</v>
      </c>
      <c r="AE14">
        <v>9.7639965437015359</v>
      </c>
      <c r="AF14">
        <v>5.2582365020834683</v>
      </c>
      <c r="AG14">
        <v>12.498731533048369</v>
      </c>
      <c r="AH14">
        <v>6.1726384157636778</v>
      </c>
      <c r="AI14">
        <v>0</v>
      </c>
      <c r="AJ14">
        <v>0</v>
      </c>
      <c r="AK14">
        <v>10.046436244365642</v>
      </c>
      <c r="AL14">
        <v>0</v>
      </c>
      <c r="AM14">
        <v>4.6827799163422661</v>
      </c>
      <c r="AN14">
        <v>0.66488420623461553</v>
      </c>
      <c r="AO14">
        <v>0</v>
      </c>
      <c r="AP14">
        <v>0.18976141615575809</v>
      </c>
      <c r="AQ14">
        <v>8.5681441213755161</v>
      </c>
      <c r="AR14">
        <v>10.466643002717392</v>
      </c>
      <c r="AS14">
        <v>7.9708877075397364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620.50130071868853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5.1200365035925204</v>
      </c>
      <c r="L15">
        <v>205.68967648429123</v>
      </c>
      <c r="M15">
        <v>27.249105718553288</v>
      </c>
      <c r="N15">
        <v>35.181103054533345</v>
      </c>
      <c r="O15">
        <v>0</v>
      </c>
      <c r="P15">
        <v>41.384093999999997</v>
      </c>
      <c r="Q15">
        <v>3.2320820485347985</v>
      </c>
      <c r="R15">
        <v>12.558936584735992</v>
      </c>
      <c r="S15">
        <v>7.8173535011235966</v>
      </c>
      <c r="T15">
        <v>0</v>
      </c>
      <c r="U15">
        <v>121.03885936688015</v>
      </c>
      <c r="V15">
        <v>6.158945226480836</v>
      </c>
      <c r="W15">
        <v>13.74619344042838</v>
      </c>
      <c r="X15">
        <v>43.457921928756747</v>
      </c>
      <c r="Y15">
        <v>0</v>
      </c>
      <c r="Z15">
        <v>0</v>
      </c>
      <c r="AA15">
        <v>4.1421769793248941</v>
      </c>
      <c r="AB15">
        <v>11.706949294336326</v>
      </c>
      <c r="AC15">
        <v>5.7349448015820226</v>
      </c>
      <c r="AD15">
        <v>0</v>
      </c>
      <c r="AE15">
        <v>9.7639965437015359</v>
      </c>
      <c r="AF15">
        <v>5.2582365020834683</v>
      </c>
      <c r="AG15">
        <v>12.498731533048369</v>
      </c>
      <c r="AH15">
        <v>6.1726384157636778</v>
      </c>
      <c r="AI15">
        <v>0</v>
      </c>
      <c r="AJ15">
        <v>0</v>
      </c>
      <c r="AK15">
        <v>10.046436244365642</v>
      </c>
      <c r="AL15">
        <v>0</v>
      </c>
      <c r="AM15">
        <v>4.6827799163422661</v>
      </c>
      <c r="AN15">
        <v>0.66488420623461553</v>
      </c>
      <c r="AO15">
        <v>0</v>
      </c>
      <c r="AP15">
        <v>0.18976141615575809</v>
      </c>
      <c r="AQ15">
        <v>8.5681441213755161</v>
      </c>
      <c r="AR15">
        <v>11.774973301358695</v>
      </c>
      <c r="AS15">
        <v>7.9708877075397364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621.80984884112365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5.1199592522094992</v>
      </c>
      <c r="L16">
        <v>205.68967648429123</v>
      </c>
      <c r="M16">
        <v>27.249105718553288</v>
      </c>
      <c r="N16">
        <v>35.181103054533345</v>
      </c>
      <c r="O16">
        <v>0</v>
      </c>
      <c r="P16">
        <v>41.384093999999997</v>
      </c>
      <c r="Q16">
        <v>3.2320820485347985</v>
      </c>
      <c r="R16">
        <v>12.558936584735992</v>
      </c>
      <c r="S16">
        <v>7.8173535011235966</v>
      </c>
      <c r="T16">
        <v>0</v>
      </c>
      <c r="U16">
        <v>121.03885936688015</v>
      </c>
      <c r="V16">
        <v>6.158945226480836</v>
      </c>
      <c r="W16">
        <v>13.74619344042838</v>
      </c>
      <c r="X16">
        <v>43.457921928756747</v>
      </c>
      <c r="Y16">
        <v>0</v>
      </c>
      <c r="Z16">
        <v>0</v>
      </c>
      <c r="AA16">
        <v>4.1421769793248941</v>
      </c>
      <c r="AB16">
        <v>11.706949294336326</v>
      </c>
      <c r="AC16">
        <v>5.7349448015820226</v>
      </c>
      <c r="AD16">
        <v>0</v>
      </c>
      <c r="AE16">
        <v>9.7639965437015359</v>
      </c>
      <c r="AF16">
        <v>5.2582365020834683</v>
      </c>
      <c r="AG16">
        <v>12.498731533048369</v>
      </c>
      <c r="AH16">
        <v>6.1726384157636778</v>
      </c>
      <c r="AI16">
        <v>0</v>
      </c>
      <c r="AJ16">
        <v>0</v>
      </c>
      <c r="AK16">
        <v>10.046436244365642</v>
      </c>
      <c r="AL16">
        <v>0</v>
      </c>
      <c r="AM16">
        <v>4.6827799163422661</v>
      </c>
      <c r="AN16">
        <v>0.66488420623461553</v>
      </c>
      <c r="AO16">
        <v>0</v>
      </c>
      <c r="AP16">
        <v>0.18976141615575809</v>
      </c>
      <c r="AQ16">
        <v>8.5681441213755161</v>
      </c>
      <c r="AR16">
        <v>11.774973301358695</v>
      </c>
      <c r="AS16">
        <v>7.9708877075397364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621.80977158974065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5.1200381449802057</v>
      </c>
      <c r="L17">
        <v>205.68967648429123</v>
      </c>
      <c r="M17">
        <v>27.249105718553288</v>
      </c>
      <c r="N17">
        <v>35.181103054533345</v>
      </c>
      <c r="O17">
        <v>0</v>
      </c>
      <c r="P17">
        <v>41.384093999999997</v>
      </c>
      <c r="Q17">
        <v>3.2320820485347985</v>
      </c>
      <c r="R17">
        <v>12.558936584735992</v>
      </c>
      <c r="S17">
        <v>7.8173535011235966</v>
      </c>
      <c r="T17">
        <v>0</v>
      </c>
      <c r="U17">
        <v>121.03885936688015</v>
      </c>
      <c r="V17">
        <v>6.158945226480836</v>
      </c>
      <c r="W17">
        <v>13.74619344042838</v>
      </c>
      <c r="X17">
        <v>43.457921928756747</v>
      </c>
      <c r="Y17">
        <v>0</v>
      </c>
      <c r="Z17">
        <v>0</v>
      </c>
      <c r="AA17">
        <v>4.1421769793248941</v>
      </c>
      <c r="AB17">
        <v>7.8046330295273494</v>
      </c>
      <c r="AC17">
        <v>5.7349448015820226</v>
      </c>
      <c r="AD17">
        <v>0</v>
      </c>
      <c r="AE17">
        <v>9.7639965437015359</v>
      </c>
      <c r="AF17">
        <v>5.2582365020834683</v>
      </c>
      <c r="AG17">
        <v>12.498731533048369</v>
      </c>
      <c r="AH17">
        <v>6.1726384157636778</v>
      </c>
      <c r="AI17">
        <v>0</v>
      </c>
      <c r="AJ17">
        <v>0</v>
      </c>
      <c r="AK17">
        <v>10.046436244365642</v>
      </c>
      <c r="AL17">
        <v>0</v>
      </c>
      <c r="AM17">
        <v>4.6827799163422661</v>
      </c>
      <c r="AN17">
        <v>0.66488420623461553</v>
      </c>
      <c r="AO17">
        <v>0</v>
      </c>
      <c r="AP17">
        <v>0.18976141615575809</v>
      </c>
      <c r="AQ17">
        <v>8.5681441213755161</v>
      </c>
      <c r="AR17">
        <v>10.466643002717392</v>
      </c>
      <c r="AS17">
        <v>7.9708877075397364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616.5992039190611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5.1199592522094992</v>
      </c>
      <c r="L18">
        <v>205.68967648429123</v>
      </c>
      <c r="M18">
        <v>27.249105718553288</v>
      </c>
      <c r="N18">
        <v>35.181103054533345</v>
      </c>
      <c r="O18">
        <v>0</v>
      </c>
      <c r="P18">
        <v>41.384093999999997</v>
      </c>
      <c r="Q18">
        <v>3.2320820485347985</v>
      </c>
      <c r="R18">
        <v>12.558936584735992</v>
      </c>
      <c r="S18">
        <v>7.8173535011235966</v>
      </c>
      <c r="T18">
        <v>0</v>
      </c>
      <c r="U18">
        <v>121.03885936688015</v>
      </c>
      <c r="V18">
        <v>6.158945226480836</v>
      </c>
      <c r="W18">
        <v>13.74619344042838</v>
      </c>
      <c r="X18">
        <v>43.457921928756747</v>
      </c>
      <c r="Y18">
        <v>0</v>
      </c>
      <c r="Z18">
        <v>0</v>
      </c>
      <c r="AA18">
        <v>4.1421769793248941</v>
      </c>
      <c r="AB18">
        <v>7.8046330295273494</v>
      </c>
      <c r="AC18">
        <v>5.7349448015820226</v>
      </c>
      <c r="AD18">
        <v>0</v>
      </c>
      <c r="AE18">
        <v>9.7639965437015359</v>
      </c>
      <c r="AF18">
        <v>5.2582365020834683</v>
      </c>
      <c r="AG18">
        <v>12.498731533048369</v>
      </c>
      <c r="AH18">
        <v>6.1726384157636778</v>
      </c>
      <c r="AI18">
        <v>0</v>
      </c>
      <c r="AJ18">
        <v>0</v>
      </c>
      <c r="AK18">
        <v>10.046436244365642</v>
      </c>
      <c r="AL18">
        <v>0</v>
      </c>
      <c r="AM18">
        <v>4.6827799163422661</v>
      </c>
      <c r="AN18">
        <v>0.66488420623461553</v>
      </c>
      <c r="AO18">
        <v>0</v>
      </c>
      <c r="AP18">
        <v>0.18976141615575809</v>
      </c>
      <c r="AQ18">
        <v>8.5681441213755161</v>
      </c>
      <c r="AR18">
        <v>10.466643002717392</v>
      </c>
      <c r="AS18">
        <v>7.9708877075397364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616.59912502629038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5.1200133814906241</v>
      </c>
      <c r="L19">
        <v>205.68967648429123</v>
      </c>
      <c r="M19">
        <v>27.249105718553288</v>
      </c>
      <c r="N19">
        <v>35.181103054533345</v>
      </c>
      <c r="O19">
        <v>0</v>
      </c>
      <c r="P19">
        <v>41.384093999999997</v>
      </c>
      <c r="Q19">
        <v>3.2320820485347985</v>
      </c>
      <c r="R19">
        <v>12.558936584735992</v>
      </c>
      <c r="S19">
        <v>7.8173535011235966</v>
      </c>
      <c r="T19">
        <v>0</v>
      </c>
      <c r="U19">
        <v>121.03885936688015</v>
      </c>
      <c r="V19">
        <v>6.158945226480836</v>
      </c>
      <c r="W19">
        <v>13.74619344042838</v>
      </c>
      <c r="X19">
        <v>43.457921928756747</v>
      </c>
      <c r="Y19">
        <v>0</v>
      </c>
      <c r="Z19">
        <v>0</v>
      </c>
      <c r="AA19">
        <v>4.1421769793248941</v>
      </c>
      <c r="AB19">
        <v>7.8046330295273494</v>
      </c>
      <c r="AC19">
        <v>5.7349448015820226</v>
      </c>
      <c r="AD19">
        <v>0</v>
      </c>
      <c r="AE19">
        <v>9.7639965437015359</v>
      </c>
      <c r="AF19">
        <v>5.2582365020834683</v>
      </c>
      <c r="AG19">
        <v>12.498731533048369</v>
      </c>
      <c r="AH19">
        <v>6.1726384157636778</v>
      </c>
      <c r="AI19">
        <v>0</v>
      </c>
      <c r="AJ19">
        <v>0</v>
      </c>
      <c r="AK19">
        <v>10.046436244365642</v>
      </c>
      <c r="AL19">
        <v>0</v>
      </c>
      <c r="AM19">
        <v>4.6827799163422661</v>
      </c>
      <c r="AN19">
        <v>0.66488420623461553</v>
      </c>
      <c r="AO19">
        <v>0</v>
      </c>
      <c r="AP19">
        <v>0.18976141615575809</v>
      </c>
      <c r="AQ19">
        <v>8.5681441213755161</v>
      </c>
      <c r="AR19">
        <v>10.466643002717392</v>
      </c>
      <c r="AS19">
        <v>7.9708877075397364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616.59917915557151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5.1200232111779433</v>
      </c>
      <c r="L20">
        <v>205.68967648429123</v>
      </c>
      <c r="M20">
        <v>27.249105718553288</v>
      </c>
      <c r="N20">
        <v>35.181103054533345</v>
      </c>
      <c r="O20">
        <v>0</v>
      </c>
      <c r="P20">
        <v>41.384093999999997</v>
      </c>
      <c r="Q20">
        <v>3.2320820485347985</v>
      </c>
      <c r="R20">
        <v>12.558936584735992</v>
      </c>
      <c r="S20">
        <v>7.8173535011235966</v>
      </c>
      <c r="T20">
        <v>0</v>
      </c>
      <c r="U20">
        <v>121.03885936688015</v>
      </c>
      <c r="V20">
        <v>6.158945226480836</v>
      </c>
      <c r="W20">
        <v>13.74619344042838</v>
      </c>
      <c r="X20">
        <v>43.457921928756747</v>
      </c>
      <c r="Y20">
        <v>0</v>
      </c>
      <c r="Z20">
        <v>0</v>
      </c>
      <c r="AA20">
        <v>4.1421769793248941</v>
      </c>
      <c r="AB20">
        <v>7.8046330295273494</v>
      </c>
      <c r="AC20">
        <v>5.7349448015820226</v>
      </c>
      <c r="AD20">
        <v>0</v>
      </c>
      <c r="AE20">
        <v>9.7639965437015359</v>
      </c>
      <c r="AF20">
        <v>5.2582365020834683</v>
      </c>
      <c r="AG20">
        <v>12.498731533048369</v>
      </c>
      <c r="AH20">
        <v>6.1726384157636778</v>
      </c>
      <c r="AI20">
        <v>0</v>
      </c>
      <c r="AJ20">
        <v>0</v>
      </c>
      <c r="AK20">
        <v>10.046436244365642</v>
      </c>
      <c r="AL20">
        <v>0</v>
      </c>
      <c r="AM20">
        <v>4.6827799163422661</v>
      </c>
      <c r="AN20">
        <v>0.66488420623461553</v>
      </c>
      <c r="AO20">
        <v>0</v>
      </c>
      <c r="AP20">
        <v>0.18976141615575809</v>
      </c>
      <c r="AQ20">
        <v>8.5681441213755161</v>
      </c>
      <c r="AR20">
        <v>10.466643002717392</v>
      </c>
      <c r="AS20">
        <v>7.9708877075397364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616.59918898525882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5.1200406586274259</v>
      </c>
      <c r="L21">
        <v>205.68967648429123</v>
      </c>
      <c r="M21">
        <v>27.249105718553288</v>
      </c>
      <c r="N21">
        <v>35.181103054533345</v>
      </c>
      <c r="O21">
        <v>0</v>
      </c>
      <c r="P21">
        <v>41.384093999999997</v>
      </c>
      <c r="Q21">
        <v>3.2320820485347985</v>
      </c>
      <c r="R21">
        <v>12.558936584735992</v>
      </c>
      <c r="S21">
        <v>7.8173535011235966</v>
      </c>
      <c r="T21">
        <v>0</v>
      </c>
      <c r="U21">
        <v>121.03885936688015</v>
      </c>
      <c r="V21">
        <v>6.158945226480836</v>
      </c>
      <c r="W21">
        <v>13.74619344042838</v>
      </c>
      <c r="X21">
        <v>43.457921928756747</v>
      </c>
      <c r="Y21">
        <v>0</v>
      </c>
      <c r="Z21">
        <v>0</v>
      </c>
      <c r="AA21">
        <v>4.1421769793248941</v>
      </c>
      <c r="AB21">
        <v>7.8046330295273494</v>
      </c>
      <c r="AC21">
        <v>5.7349448015820226</v>
      </c>
      <c r="AD21">
        <v>0</v>
      </c>
      <c r="AE21">
        <v>9.7639965437015359</v>
      </c>
      <c r="AF21">
        <v>5.2582365020834683</v>
      </c>
      <c r="AG21">
        <v>12.498731533048369</v>
      </c>
      <c r="AH21">
        <v>6.1726384157636778</v>
      </c>
      <c r="AI21">
        <v>0</v>
      </c>
      <c r="AJ21">
        <v>0</v>
      </c>
      <c r="AK21">
        <v>10.046436244365642</v>
      </c>
      <c r="AL21">
        <v>0</v>
      </c>
      <c r="AM21">
        <v>4.6827799163422661</v>
      </c>
      <c r="AN21">
        <v>0.66488420623461553</v>
      </c>
      <c r="AO21">
        <v>0</v>
      </c>
      <c r="AP21">
        <v>0.18976141615575809</v>
      </c>
      <c r="AQ21">
        <v>8.5681441213755161</v>
      </c>
      <c r="AR21">
        <v>11.774973301358695</v>
      </c>
      <c r="AS21">
        <v>7.9708877075397364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617.90753673134952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5.1200406586274259</v>
      </c>
      <c r="L22">
        <v>205.68967648429123</v>
      </c>
      <c r="M22">
        <v>27.249105718553288</v>
      </c>
      <c r="N22">
        <v>35.181103054533345</v>
      </c>
      <c r="O22">
        <v>0</v>
      </c>
      <c r="P22">
        <v>41.384093999999997</v>
      </c>
      <c r="Q22">
        <v>3.2320820485347985</v>
      </c>
      <c r="R22">
        <v>12.558936584735992</v>
      </c>
      <c r="S22">
        <v>7.8173535011235966</v>
      </c>
      <c r="T22">
        <v>0</v>
      </c>
      <c r="U22">
        <v>121.03885936688015</v>
      </c>
      <c r="V22">
        <v>6.158945226480836</v>
      </c>
      <c r="W22">
        <v>13.74619344042838</v>
      </c>
      <c r="X22">
        <v>43.457921928756747</v>
      </c>
      <c r="Y22">
        <v>0</v>
      </c>
      <c r="Z22">
        <v>0</v>
      </c>
      <c r="AA22">
        <v>4.1421769793248941</v>
      </c>
      <c r="AB22">
        <v>7.8046330295273494</v>
      </c>
      <c r="AC22">
        <v>5.7349448015820226</v>
      </c>
      <c r="AD22">
        <v>0</v>
      </c>
      <c r="AE22">
        <v>9.7639965437015359</v>
      </c>
      <c r="AF22">
        <v>5.2582365020834683</v>
      </c>
      <c r="AG22">
        <v>12.498731533048369</v>
      </c>
      <c r="AH22">
        <v>6.1726384157636778</v>
      </c>
      <c r="AI22">
        <v>0</v>
      </c>
      <c r="AJ22">
        <v>0</v>
      </c>
      <c r="AK22">
        <v>10.046436244365642</v>
      </c>
      <c r="AL22">
        <v>0</v>
      </c>
      <c r="AM22">
        <v>4.6827799163422661</v>
      </c>
      <c r="AN22">
        <v>0.66488420623461553</v>
      </c>
      <c r="AO22">
        <v>0</v>
      </c>
      <c r="AP22">
        <v>0.18976141615575809</v>
      </c>
      <c r="AQ22">
        <v>8.5681441213755161</v>
      </c>
      <c r="AR22">
        <v>11.774973301358695</v>
      </c>
      <c r="AS22">
        <v>7.9708877075397364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617.90753673134952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5.1200406586274259</v>
      </c>
      <c r="L23">
        <v>241.42041269792665</v>
      </c>
      <c r="M23">
        <v>27.249105718553288</v>
      </c>
      <c r="N23">
        <v>35.181103054533345</v>
      </c>
      <c r="O23">
        <v>0</v>
      </c>
      <c r="P23">
        <v>41.384093999999997</v>
      </c>
      <c r="Q23">
        <v>3.2309033859649121</v>
      </c>
      <c r="R23">
        <v>12.558936584735992</v>
      </c>
      <c r="S23">
        <v>4.3480489603960395</v>
      </c>
      <c r="T23">
        <v>0</v>
      </c>
      <c r="U23">
        <v>121.03885936688015</v>
      </c>
      <c r="V23">
        <v>6.1592625783972128</v>
      </c>
      <c r="W23">
        <v>13.74619344042838</v>
      </c>
      <c r="X23">
        <v>43.457921928756747</v>
      </c>
      <c r="Y23">
        <v>0</v>
      </c>
      <c r="Z23">
        <v>0</v>
      </c>
      <c r="AA23">
        <v>4.1421769793248941</v>
      </c>
      <c r="AB23">
        <v>7.8046330295273494</v>
      </c>
      <c r="AC23">
        <v>5.7349448015820226</v>
      </c>
      <c r="AD23">
        <v>0</v>
      </c>
      <c r="AE23">
        <v>9.7639965437015359</v>
      </c>
      <c r="AF23">
        <v>5.2582365020834683</v>
      </c>
      <c r="AG23">
        <v>12.498731533048369</v>
      </c>
      <c r="AH23">
        <v>6.1726384157636778</v>
      </c>
      <c r="AI23">
        <v>0</v>
      </c>
      <c r="AJ23">
        <v>0</v>
      </c>
      <c r="AK23">
        <v>10.046436244365642</v>
      </c>
      <c r="AL23">
        <v>0</v>
      </c>
      <c r="AM23">
        <v>4.6827799163422661</v>
      </c>
      <c r="AN23">
        <v>0.66488420623461553</v>
      </c>
      <c r="AO23">
        <v>0</v>
      </c>
      <c r="AP23">
        <v>0.11385697241093619</v>
      </c>
      <c r="AQ23">
        <v>8.5681441213755161</v>
      </c>
      <c r="AR23">
        <v>10.466643002717392</v>
      </c>
      <c r="AS23">
        <v>7.9708877075397364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648.78387235121784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5.1200406586274259</v>
      </c>
      <c r="L24">
        <v>309.01956779215425</v>
      </c>
      <c r="M24">
        <v>27.249105718553288</v>
      </c>
      <c r="N24">
        <v>35.181103054533345</v>
      </c>
      <c r="O24">
        <v>0</v>
      </c>
      <c r="P24">
        <v>41.384093999999997</v>
      </c>
      <c r="Q24">
        <v>3.2309033859649121</v>
      </c>
      <c r="R24">
        <v>6.9505206978283898</v>
      </c>
      <c r="S24">
        <v>4.3480489603960395</v>
      </c>
      <c r="T24">
        <v>0</v>
      </c>
      <c r="U24">
        <v>121.03885936688015</v>
      </c>
      <c r="V24">
        <v>3.4995810104529617</v>
      </c>
      <c r="W24">
        <v>13.74619344042838</v>
      </c>
      <c r="X24">
        <v>43.457921928756747</v>
      </c>
      <c r="Y24">
        <v>0</v>
      </c>
      <c r="Z24">
        <v>0</v>
      </c>
      <c r="AA24">
        <v>4.1421769793248941</v>
      </c>
      <c r="AB24">
        <v>7.8046330295273494</v>
      </c>
      <c r="AC24">
        <v>5.7349448015820226</v>
      </c>
      <c r="AD24">
        <v>0</v>
      </c>
      <c r="AE24">
        <v>9.7639965437015359</v>
      </c>
      <c r="AF24">
        <v>5.2582365020834683</v>
      </c>
      <c r="AG24">
        <v>12.498731533048369</v>
      </c>
      <c r="AH24">
        <v>6.1726384157636778</v>
      </c>
      <c r="AI24">
        <v>0.94300612814575413</v>
      </c>
      <c r="AJ24">
        <v>0</v>
      </c>
      <c r="AK24">
        <v>10.046436244365642</v>
      </c>
      <c r="AL24">
        <v>0</v>
      </c>
      <c r="AM24">
        <v>4.6827799163422661</v>
      </c>
      <c r="AN24">
        <v>0.66488420623461553</v>
      </c>
      <c r="AO24">
        <v>0</v>
      </c>
      <c r="AP24">
        <v>0.11385697241093619</v>
      </c>
      <c r="AQ24">
        <v>8.5681441213755161</v>
      </c>
      <c r="AR24">
        <v>10.466643002717392</v>
      </c>
      <c r="AS24">
        <v>7.9708877075397364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709.05793611873924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5.3200422468550599</v>
      </c>
      <c r="L25">
        <v>374.68743905796185</v>
      </c>
      <c r="M25">
        <v>27.249105718553288</v>
      </c>
      <c r="N25">
        <v>35.181103054533345</v>
      </c>
      <c r="O25">
        <v>0</v>
      </c>
      <c r="P25">
        <v>41.384093999999997</v>
      </c>
      <c r="Q25">
        <v>3.2309033859649121</v>
      </c>
      <c r="R25">
        <v>12.558936584735992</v>
      </c>
      <c r="S25">
        <v>7.5483816828228001</v>
      </c>
      <c r="T25">
        <v>0</v>
      </c>
      <c r="U25">
        <v>121.03885936688015</v>
      </c>
      <c r="V25">
        <v>6.1592625783972128</v>
      </c>
      <c r="W25">
        <v>13.74619344042838</v>
      </c>
      <c r="X25">
        <v>43.457921928756747</v>
      </c>
      <c r="Y25">
        <v>0</v>
      </c>
      <c r="Z25">
        <v>0</v>
      </c>
      <c r="AA25">
        <v>4.1421769793248941</v>
      </c>
      <c r="AB25">
        <v>7.8046330295273494</v>
      </c>
      <c r="AC25">
        <v>8.6110948478095501</v>
      </c>
      <c r="AD25">
        <v>2.7006474951183388</v>
      </c>
      <c r="AE25">
        <v>9.7639965437015359</v>
      </c>
      <c r="AF25">
        <v>5.2582365020834683</v>
      </c>
      <c r="AG25">
        <v>12.498731533048369</v>
      </c>
      <c r="AH25">
        <v>6.1726384157636778</v>
      </c>
      <c r="AI25">
        <v>0.94300612814575413</v>
      </c>
      <c r="AJ25">
        <v>0</v>
      </c>
      <c r="AK25">
        <v>10.046436244365642</v>
      </c>
      <c r="AL25">
        <v>0</v>
      </c>
      <c r="AM25">
        <v>4.6827799163422661</v>
      </c>
      <c r="AN25">
        <v>0.66488420623461553</v>
      </c>
      <c r="AO25">
        <v>0</v>
      </c>
      <c r="AP25">
        <v>0.11385697241093619</v>
      </c>
      <c r="AQ25">
        <v>8.5681441213755161</v>
      </c>
      <c r="AR25">
        <v>10.466643002717392</v>
      </c>
      <c r="AS25">
        <v>7.9708877075397364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791.97103669139892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5.3200422468550599</v>
      </c>
      <c r="L26">
        <v>374.68743905796185</v>
      </c>
      <c r="M26">
        <v>27.249105718553288</v>
      </c>
      <c r="N26">
        <v>35.181103054533345</v>
      </c>
      <c r="O26">
        <v>0</v>
      </c>
      <c r="P26">
        <v>41.384093999999997</v>
      </c>
      <c r="Q26">
        <v>3.2309033859649121</v>
      </c>
      <c r="R26">
        <v>12.558936584735992</v>
      </c>
      <c r="S26">
        <v>7.8173535011235966</v>
      </c>
      <c r="T26">
        <v>0</v>
      </c>
      <c r="U26">
        <v>121.03885936688015</v>
      </c>
      <c r="V26">
        <v>6.1592625783972128</v>
      </c>
      <c r="W26">
        <v>13.74619344042838</v>
      </c>
      <c r="X26">
        <v>43.457921928756747</v>
      </c>
      <c r="Y26">
        <v>0</v>
      </c>
      <c r="Z26">
        <v>0</v>
      </c>
      <c r="AA26">
        <v>8.3077559966244721</v>
      </c>
      <c r="AB26">
        <v>7.8046330295273494</v>
      </c>
      <c r="AC26">
        <v>8.6110948478095501</v>
      </c>
      <c r="AD26">
        <v>2.7006474951183388</v>
      </c>
      <c r="AE26">
        <v>9.7639965437015359</v>
      </c>
      <c r="AF26">
        <v>5.2582365020834683</v>
      </c>
      <c r="AG26">
        <v>12.498731533048369</v>
      </c>
      <c r="AH26">
        <v>6.1726384157636778</v>
      </c>
      <c r="AI26">
        <v>0.94300612814575413</v>
      </c>
      <c r="AJ26">
        <v>0</v>
      </c>
      <c r="AK26">
        <v>10.046436244365642</v>
      </c>
      <c r="AL26">
        <v>0</v>
      </c>
      <c r="AM26">
        <v>4.6827799163422661</v>
      </c>
      <c r="AN26">
        <v>0.66488420623461553</v>
      </c>
      <c r="AO26">
        <v>0</v>
      </c>
      <c r="AP26">
        <v>0.11385697241093619</v>
      </c>
      <c r="AQ26">
        <v>8.5681441213755161</v>
      </c>
      <c r="AR26">
        <v>10.466643002717392</v>
      </c>
      <c r="AS26">
        <v>7.9708877075397364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796.40558752699928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5.3200422468550599</v>
      </c>
      <c r="L27">
        <v>387.9995331188963</v>
      </c>
      <c r="M27">
        <v>27.249105718553288</v>
      </c>
      <c r="N27">
        <v>35.181103054533345</v>
      </c>
      <c r="O27">
        <v>0</v>
      </c>
      <c r="P27">
        <v>41.384093999999997</v>
      </c>
      <c r="Q27">
        <v>3.3480718573796389</v>
      </c>
      <c r="R27">
        <v>12.558936584735992</v>
      </c>
      <c r="S27">
        <v>8.0967161115066784</v>
      </c>
      <c r="T27">
        <v>0</v>
      </c>
      <c r="U27">
        <v>121.03885936688015</v>
      </c>
      <c r="V27">
        <v>6.1592625783972128</v>
      </c>
      <c r="W27">
        <v>13.74619344042838</v>
      </c>
      <c r="X27">
        <v>43.641428561692628</v>
      </c>
      <c r="Y27">
        <v>0</v>
      </c>
      <c r="Z27">
        <v>0</v>
      </c>
      <c r="AA27">
        <v>8.3077559966244721</v>
      </c>
      <c r="AB27">
        <v>11.706949294336326</v>
      </c>
      <c r="AC27">
        <v>8.6110948478095501</v>
      </c>
      <c r="AD27">
        <v>2.7006474951183388</v>
      </c>
      <c r="AE27">
        <v>9.7639965437015359</v>
      </c>
      <c r="AF27">
        <v>5.2582365020834683</v>
      </c>
      <c r="AG27">
        <v>12.498731533048369</v>
      </c>
      <c r="AH27">
        <v>6.1726384157636778</v>
      </c>
      <c r="AI27">
        <v>0.94300612814575413</v>
      </c>
      <c r="AJ27">
        <v>0</v>
      </c>
      <c r="AK27">
        <v>10.046436244365642</v>
      </c>
      <c r="AL27">
        <v>0</v>
      </c>
      <c r="AM27">
        <v>4.6827799163422661</v>
      </c>
      <c r="AN27">
        <v>0.66488420623461553</v>
      </c>
      <c r="AO27">
        <v>0</v>
      </c>
      <c r="AP27">
        <v>0.11385697241093619</v>
      </c>
      <c r="AQ27">
        <v>8.5681441213755161</v>
      </c>
      <c r="AR27">
        <v>11.774973301358695</v>
      </c>
      <c r="AS27">
        <v>7.9708877075397364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815.50836586611774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5.3200422468550599</v>
      </c>
      <c r="L28">
        <v>387.99770542257676</v>
      </c>
      <c r="M28">
        <v>27.249105718553288</v>
      </c>
      <c r="N28">
        <v>35.181103054533345</v>
      </c>
      <c r="O28">
        <v>0</v>
      </c>
      <c r="P28">
        <v>41.384093999999997</v>
      </c>
      <c r="Q28">
        <v>3.3480718573796389</v>
      </c>
      <c r="R28">
        <v>12.558936584735992</v>
      </c>
      <c r="S28">
        <v>8.0967161115066784</v>
      </c>
      <c r="T28">
        <v>0</v>
      </c>
      <c r="U28">
        <v>121.03885936688015</v>
      </c>
      <c r="V28">
        <v>6.1592625783972128</v>
      </c>
      <c r="W28">
        <v>13.74619344042838</v>
      </c>
      <c r="X28">
        <v>43.641707691920963</v>
      </c>
      <c r="Y28">
        <v>0</v>
      </c>
      <c r="Z28">
        <v>0</v>
      </c>
      <c r="AA28">
        <v>8.3077559966244721</v>
      </c>
      <c r="AB28">
        <v>11.706949294336326</v>
      </c>
      <c r="AC28">
        <v>8.6110948478095501</v>
      </c>
      <c r="AD28">
        <v>2.7006474951183388</v>
      </c>
      <c r="AE28">
        <v>9.7639965437015359</v>
      </c>
      <c r="AF28">
        <v>5.2582365020834683</v>
      </c>
      <c r="AG28">
        <v>12.498731533048369</v>
      </c>
      <c r="AH28">
        <v>6.1726384157636778</v>
      </c>
      <c r="AI28">
        <v>1.5088098050332064</v>
      </c>
      <c r="AJ28">
        <v>0</v>
      </c>
      <c r="AK28">
        <v>10.046436244365642</v>
      </c>
      <c r="AL28">
        <v>0</v>
      </c>
      <c r="AM28">
        <v>4.6827799163422661</v>
      </c>
      <c r="AN28">
        <v>0.66488420623461553</v>
      </c>
      <c r="AO28">
        <v>0</v>
      </c>
      <c r="AP28">
        <v>0.11385697241093619</v>
      </c>
      <c r="AQ28">
        <v>8.5681441213755161</v>
      </c>
      <c r="AR28">
        <v>11.774973301358695</v>
      </c>
      <c r="AS28">
        <v>7.9708877075397364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816.0726209769141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5.2300415321526241</v>
      </c>
      <c r="L29">
        <v>387.99363296954135</v>
      </c>
      <c r="M29">
        <v>27.249105718553288</v>
      </c>
      <c r="N29">
        <v>35.181103054533345</v>
      </c>
      <c r="O29">
        <v>0</v>
      </c>
      <c r="P29">
        <v>41.384093999999997</v>
      </c>
      <c r="Q29">
        <v>3.3480718573796389</v>
      </c>
      <c r="R29">
        <v>12.560196511126405</v>
      </c>
      <c r="S29">
        <v>8.0967161115066784</v>
      </c>
      <c r="T29">
        <v>0</v>
      </c>
      <c r="U29">
        <v>121.03885936688015</v>
      </c>
      <c r="V29">
        <v>6.1592625783972128</v>
      </c>
      <c r="W29">
        <v>13.74619344042838</v>
      </c>
      <c r="X29">
        <v>43.641707691920963</v>
      </c>
      <c r="Y29">
        <v>0</v>
      </c>
      <c r="Z29">
        <v>0</v>
      </c>
      <c r="AA29">
        <v>8.3077559966244721</v>
      </c>
      <c r="AB29">
        <v>11.706949294336326</v>
      </c>
      <c r="AC29">
        <v>8.6110948478095501</v>
      </c>
      <c r="AD29">
        <v>2.7006474951183388</v>
      </c>
      <c r="AE29">
        <v>9.7639965437015359</v>
      </c>
      <c r="AF29">
        <v>5.2582365020834683</v>
      </c>
      <c r="AG29">
        <v>12.498731533048369</v>
      </c>
      <c r="AH29">
        <v>6.1726384157636778</v>
      </c>
      <c r="AI29">
        <v>9.6895758429149765</v>
      </c>
      <c r="AJ29">
        <v>0</v>
      </c>
      <c r="AK29">
        <v>10.046436244365642</v>
      </c>
      <c r="AL29">
        <v>0</v>
      </c>
      <c r="AM29">
        <v>4.6827799163422661</v>
      </c>
      <c r="AN29">
        <v>0.66488420623461553</v>
      </c>
      <c r="AO29">
        <v>0</v>
      </c>
      <c r="AP29">
        <v>0.11385697241093619</v>
      </c>
      <c r="AQ29">
        <v>8.5681441213755161</v>
      </c>
      <c r="AR29">
        <v>10.466643002717392</v>
      </c>
      <c r="AS29">
        <v>7.9708877075397364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822.8522434748071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5.2300415321526241</v>
      </c>
      <c r="L30">
        <v>387.99363296954135</v>
      </c>
      <c r="M30">
        <v>27.249105718553288</v>
      </c>
      <c r="N30">
        <v>35.181103054533345</v>
      </c>
      <c r="O30">
        <v>0</v>
      </c>
      <c r="P30">
        <v>41.384093999999997</v>
      </c>
      <c r="Q30">
        <v>3.3480718573796389</v>
      </c>
      <c r="R30">
        <v>12.560319834824501</v>
      </c>
      <c r="S30">
        <v>8.0967161115066784</v>
      </c>
      <c r="T30">
        <v>0</v>
      </c>
      <c r="U30">
        <v>121.03885936688015</v>
      </c>
      <c r="V30">
        <v>6.1592625783972128</v>
      </c>
      <c r="W30">
        <v>13.74619344042838</v>
      </c>
      <c r="X30">
        <v>43.641707691920963</v>
      </c>
      <c r="Y30">
        <v>0</v>
      </c>
      <c r="Z30">
        <v>0</v>
      </c>
      <c r="AA30">
        <v>8.3077559966244721</v>
      </c>
      <c r="AB30">
        <v>11.706949294336326</v>
      </c>
      <c r="AC30">
        <v>8.6110948478095501</v>
      </c>
      <c r="AD30">
        <v>2.7006474951183388</v>
      </c>
      <c r="AE30">
        <v>9.7639965437015359</v>
      </c>
      <c r="AF30">
        <v>5.2582365020834683</v>
      </c>
      <c r="AG30">
        <v>12.498731533048369</v>
      </c>
      <c r="AH30">
        <v>6.1726384157636778</v>
      </c>
      <c r="AI30">
        <v>9.6895758429149765</v>
      </c>
      <c r="AJ30">
        <v>0</v>
      </c>
      <c r="AK30">
        <v>10.046436244365642</v>
      </c>
      <c r="AL30">
        <v>0</v>
      </c>
      <c r="AM30">
        <v>4.6827799163422661</v>
      </c>
      <c r="AN30">
        <v>0.66488420623461553</v>
      </c>
      <c r="AO30">
        <v>0</v>
      </c>
      <c r="AP30">
        <v>0.11385697241093619</v>
      </c>
      <c r="AQ30">
        <v>5.7120962426446047</v>
      </c>
      <c r="AR30">
        <v>10.466643002717392</v>
      </c>
      <c r="AS30">
        <v>7.9708877075397364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819.99631891977435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5.030039943924991</v>
      </c>
      <c r="L31">
        <v>320.0027889960366</v>
      </c>
      <c r="M31">
        <v>27.249105718553288</v>
      </c>
      <c r="N31">
        <v>35.181103054533345</v>
      </c>
      <c r="O31">
        <v>0</v>
      </c>
      <c r="P31">
        <v>41.384093999999997</v>
      </c>
      <c r="Q31">
        <v>1.7995123696248856</v>
      </c>
      <c r="R31">
        <v>7.1993903988932448</v>
      </c>
      <c r="S31">
        <v>4.5009397175313355</v>
      </c>
      <c r="T31">
        <v>0</v>
      </c>
      <c r="U31">
        <v>121.03885936688015</v>
      </c>
      <c r="V31">
        <v>3.4995810104529617</v>
      </c>
      <c r="W31">
        <v>13.74619344042838</v>
      </c>
      <c r="X31">
        <v>43.641707691920963</v>
      </c>
      <c r="Y31">
        <v>0</v>
      </c>
      <c r="Z31">
        <v>0</v>
      </c>
      <c r="AA31">
        <v>8.3077559966244721</v>
      </c>
      <c r="AB31">
        <v>11.706949294336326</v>
      </c>
      <c r="AC31">
        <v>8.6110948478095501</v>
      </c>
      <c r="AD31">
        <v>2.7006474951183388</v>
      </c>
      <c r="AE31">
        <v>9.7639965437015359</v>
      </c>
      <c r="AF31">
        <v>5.2582365020834683</v>
      </c>
      <c r="AG31">
        <v>12.498731533048369</v>
      </c>
      <c r="AH31">
        <v>6.1726384157636778</v>
      </c>
      <c r="AI31">
        <v>9.6895758429149765</v>
      </c>
      <c r="AJ31">
        <v>0</v>
      </c>
      <c r="AK31">
        <v>10.046436244365642</v>
      </c>
      <c r="AL31">
        <v>0</v>
      </c>
      <c r="AM31">
        <v>4.6827799163422661</v>
      </c>
      <c r="AN31">
        <v>0.66488420623461553</v>
      </c>
      <c r="AO31">
        <v>0</v>
      </c>
      <c r="AP31">
        <v>0.11385697241093619</v>
      </c>
      <c r="AQ31">
        <v>2.8187142762838615</v>
      </c>
      <c r="AR31">
        <v>10.466643002717392</v>
      </c>
      <c r="AS31">
        <v>7.9708877075397364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735.74714450607553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5.030039943924991</v>
      </c>
      <c r="L32">
        <v>250.00359199541316</v>
      </c>
      <c r="M32">
        <v>27.249105718553288</v>
      </c>
      <c r="N32">
        <v>35.181103054533345</v>
      </c>
      <c r="O32">
        <v>0</v>
      </c>
      <c r="P32">
        <v>41.384093999999997</v>
      </c>
      <c r="Q32">
        <v>1.7995123696248856</v>
      </c>
      <c r="R32">
        <v>12.558936584735992</v>
      </c>
      <c r="S32">
        <v>4.5009397175313355</v>
      </c>
      <c r="T32">
        <v>0</v>
      </c>
      <c r="U32">
        <v>121.03885936688015</v>
      </c>
      <c r="V32">
        <v>6.1592625783972128</v>
      </c>
      <c r="W32">
        <v>13.74619344042838</v>
      </c>
      <c r="X32">
        <v>43.641707691920963</v>
      </c>
      <c r="Y32">
        <v>0</v>
      </c>
      <c r="Z32">
        <v>0</v>
      </c>
      <c r="AA32">
        <v>8.3077559966244721</v>
      </c>
      <c r="AB32">
        <v>11.706949294336326</v>
      </c>
      <c r="AC32">
        <v>8.6110948478095501</v>
      </c>
      <c r="AD32">
        <v>2.7006474951183388</v>
      </c>
      <c r="AE32">
        <v>9.7639965437015359</v>
      </c>
      <c r="AF32">
        <v>2.3369940300817196</v>
      </c>
      <c r="AG32">
        <v>12.498731533048369</v>
      </c>
      <c r="AH32">
        <v>6.1726384157636778</v>
      </c>
      <c r="AI32">
        <v>9.6895758429149765</v>
      </c>
      <c r="AJ32">
        <v>0</v>
      </c>
      <c r="AK32">
        <v>10.046436244365642</v>
      </c>
      <c r="AL32">
        <v>0</v>
      </c>
      <c r="AM32">
        <v>4.6827799163422661</v>
      </c>
      <c r="AN32">
        <v>0.66488420623461553</v>
      </c>
      <c r="AO32">
        <v>0</v>
      </c>
      <c r="AP32">
        <v>0.11385697241093619</v>
      </c>
      <c r="AQ32">
        <v>0</v>
      </c>
      <c r="AR32">
        <v>10.466643002717392</v>
      </c>
      <c r="AS32">
        <v>7.9708877075397364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668.0272185109535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5.030039943924991</v>
      </c>
      <c r="L33">
        <v>212.99959852325208</v>
      </c>
      <c r="M33">
        <v>27.249105718553288</v>
      </c>
      <c r="N33">
        <v>35.181103054533345</v>
      </c>
      <c r="O33">
        <v>0</v>
      </c>
      <c r="P33">
        <v>41.384093999999997</v>
      </c>
      <c r="Q33">
        <v>3.2621013864468864</v>
      </c>
      <c r="R33">
        <v>12.558936584735992</v>
      </c>
      <c r="S33">
        <v>7.8173535011235966</v>
      </c>
      <c r="T33">
        <v>0</v>
      </c>
      <c r="U33">
        <v>121.03885936688015</v>
      </c>
      <c r="V33">
        <v>6.1592625783972128</v>
      </c>
      <c r="W33">
        <v>13.74619344042838</v>
      </c>
      <c r="X33">
        <v>43.641707691920963</v>
      </c>
      <c r="Y33">
        <v>0</v>
      </c>
      <c r="Z33">
        <v>0</v>
      </c>
      <c r="AA33">
        <v>8.3077559966244721</v>
      </c>
      <c r="AB33">
        <v>11.706949294336326</v>
      </c>
      <c r="AC33">
        <v>8.6110948478095501</v>
      </c>
      <c r="AD33">
        <v>2.7006474951183388</v>
      </c>
      <c r="AE33">
        <v>9.7639965437015359</v>
      </c>
      <c r="AF33">
        <v>2.3369940300817196</v>
      </c>
      <c r="AG33">
        <v>12.498731533048369</v>
      </c>
      <c r="AH33">
        <v>6.1726384157636778</v>
      </c>
      <c r="AI33">
        <v>9.6895758429149765</v>
      </c>
      <c r="AJ33">
        <v>0</v>
      </c>
      <c r="AK33">
        <v>10.046436244365642</v>
      </c>
      <c r="AL33">
        <v>0</v>
      </c>
      <c r="AM33">
        <v>4.6827799163422661</v>
      </c>
      <c r="AN33">
        <v>0.66488420623461553</v>
      </c>
      <c r="AO33">
        <v>0</v>
      </c>
      <c r="AP33">
        <v>0.11385697241093619</v>
      </c>
      <c r="AQ33">
        <v>0</v>
      </c>
      <c r="AR33">
        <v>11.774973301358695</v>
      </c>
      <c r="AS33">
        <v>7.572343425470307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636.71201385577865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5.030039943924991</v>
      </c>
      <c r="L34">
        <v>212.99959852325208</v>
      </c>
      <c r="M34">
        <v>27.249105718553288</v>
      </c>
      <c r="N34">
        <v>35.181103054533345</v>
      </c>
      <c r="O34">
        <v>0</v>
      </c>
      <c r="P34">
        <v>41.384093999999997</v>
      </c>
      <c r="Q34">
        <v>3.2621013864468864</v>
      </c>
      <c r="R34">
        <v>12.558936584735992</v>
      </c>
      <c r="S34">
        <v>7.8173535011235966</v>
      </c>
      <c r="T34">
        <v>0</v>
      </c>
      <c r="U34">
        <v>121.03885936688015</v>
      </c>
      <c r="V34">
        <v>6.1592625783972128</v>
      </c>
      <c r="W34">
        <v>13.74619344042838</v>
      </c>
      <c r="X34">
        <v>43.641707691920963</v>
      </c>
      <c r="Y34">
        <v>0</v>
      </c>
      <c r="Z34">
        <v>0</v>
      </c>
      <c r="AA34">
        <v>8.3077559966244721</v>
      </c>
      <c r="AB34">
        <v>11.706949294336326</v>
      </c>
      <c r="AC34">
        <v>8.6110948478095501</v>
      </c>
      <c r="AD34">
        <v>0</v>
      </c>
      <c r="AE34">
        <v>9.7639965437015359</v>
      </c>
      <c r="AF34">
        <v>2.3369940300817196</v>
      </c>
      <c r="AG34">
        <v>12.498731533048369</v>
      </c>
      <c r="AH34">
        <v>0.56114897059063717</v>
      </c>
      <c r="AI34">
        <v>9.6895758429149765</v>
      </c>
      <c r="AJ34">
        <v>0</v>
      </c>
      <c r="AK34">
        <v>10.046436244365642</v>
      </c>
      <c r="AL34">
        <v>0</v>
      </c>
      <c r="AM34">
        <v>4.6827799163422661</v>
      </c>
      <c r="AN34">
        <v>0.66488420623461553</v>
      </c>
      <c r="AO34">
        <v>0</v>
      </c>
      <c r="AP34">
        <v>0.11385697241093619</v>
      </c>
      <c r="AQ34">
        <v>0</v>
      </c>
      <c r="AR34">
        <v>11.774973301358695</v>
      </c>
      <c r="AS34">
        <v>7.572343425470307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628.39987691548731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5.2999628667733392</v>
      </c>
      <c r="L35">
        <v>205.68967648429123</v>
      </c>
      <c r="M35">
        <v>27.249105718553288</v>
      </c>
      <c r="N35">
        <v>35.181103054533345</v>
      </c>
      <c r="O35">
        <v>0</v>
      </c>
      <c r="P35">
        <v>41.384093999999997</v>
      </c>
      <c r="Q35">
        <v>1.7995123696248856</v>
      </c>
      <c r="R35">
        <v>7.1993903988932448</v>
      </c>
      <c r="S35">
        <v>4.5009397175313355</v>
      </c>
      <c r="T35">
        <v>0</v>
      </c>
      <c r="U35">
        <v>121.03885936688015</v>
      </c>
      <c r="V35">
        <v>6.1592625783972128</v>
      </c>
      <c r="W35">
        <v>13.74619344042838</v>
      </c>
      <c r="X35">
        <v>43.641707691920963</v>
      </c>
      <c r="Y35">
        <v>0</v>
      </c>
      <c r="Z35">
        <v>0</v>
      </c>
      <c r="AA35">
        <v>8.3077559966244721</v>
      </c>
      <c r="AB35">
        <v>11.706949294336326</v>
      </c>
      <c r="AC35">
        <v>8.6110948478095501</v>
      </c>
      <c r="AD35">
        <v>0</v>
      </c>
      <c r="AE35">
        <v>9.7639965437015359</v>
      </c>
      <c r="AF35">
        <v>2.3369940300817196</v>
      </c>
      <c r="AG35">
        <v>12.498731533048369</v>
      </c>
      <c r="AH35">
        <v>0</v>
      </c>
      <c r="AI35">
        <v>1.5088098050332064</v>
      </c>
      <c r="AJ35">
        <v>0</v>
      </c>
      <c r="AK35">
        <v>10.046436244365642</v>
      </c>
      <c r="AL35">
        <v>0</v>
      </c>
      <c r="AM35">
        <v>4.6827799163422661</v>
      </c>
      <c r="AN35">
        <v>0.66488420623461553</v>
      </c>
      <c r="AO35">
        <v>0</v>
      </c>
      <c r="AP35">
        <v>0</v>
      </c>
      <c r="AQ35">
        <v>0</v>
      </c>
      <c r="AR35">
        <v>10.466643002717392</v>
      </c>
      <c r="AS35">
        <v>7.572343425470307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601.05722653359294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5.2999628667733392</v>
      </c>
      <c r="L36">
        <v>205.68967648429123</v>
      </c>
      <c r="M36">
        <v>27.249105718553288</v>
      </c>
      <c r="N36">
        <v>35.181103054533345</v>
      </c>
      <c r="O36">
        <v>0</v>
      </c>
      <c r="P36">
        <v>41.384093999999997</v>
      </c>
      <c r="Q36">
        <v>1.7995123696248856</v>
      </c>
      <c r="R36">
        <v>7.1993903988932439</v>
      </c>
      <c r="S36">
        <v>4.5005187789754757</v>
      </c>
      <c r="T36">
        <v>0</v>
      </c>
      <c r="U36">
        <v>121.03885936688015</v>
      </c>
      <c r="V36">
        <v>6.1592625783972128</v>
      </c>
      <c r="W36">
        <v>13.74619344042838</v>
      </c>
      <c r="X36">
        <v>43.641707691920963</v>
      </c>
      <c r="Y36">
        <v>0</v>
      </c>
      <c r="Z36">
        <v>0</v>
      </c>
      <c r="AA36">
        <v>8.3077559966244721</v>
      </c>
      <c r="AB36">
        <v>11.706949294336326</v>
      </c>
      <c r="AC36">
        <v>8.6110948478095501</v>
      </c>
      <c r="AD36">
        <v>0</v>
      </c>
      <c r="AE36">
        <v>9.7639965437015359</v>
      </c>
      <c r="AF36">
        <v>2.3369940300817196</v>
      </c>
      <c r="AG36">
        <v>12.498731533048369</v>
      </c>
      <c r="AH36">
        <v>0</v>
      </c>
      <c r="AI36">
        <v>0.94300612814575413</v>
      </c>
      <c r="AJ36">
        <v>0</v>
      </c>
      <c r="AK36">
        <v>10.046436244365642</v>
      </c>
      <c r="AL36">
        <v>0</v>
      </c>
      <c r="AM36">
        <v>4.6827799163422661</v>
      </c>
      <c r="AN36">
        <v>0.66488420623461553</v>
      </c>
      <c r="AO36">
        <v>0</v>
      </c>
      <c r="AP36">
        <v>0</v>
      </c>
      <c r="AQ36">
        <v>0</v>
      </c>
      <c r="AR36">
        <v>10.466643002717392</v>
      </c>
      <c r="AS36">
        <v>7.572343425470307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600.49100191814955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5.2999628667733392</v>
      </c>
      <c r="L37">
        <v>205.68967648429123</v>
      </c>
      <c r="M37">
        <v>27.249105718553288</v>
      </c>
      <c r="N37">
        <v>35.181103054533345</v>
      </c>
      <c r="O37">
        <v>0</v>
      </c>
      <c r="P37">
        <v>41.384093999999997</v>
      </c>
      <c r="Q37">
        <v>1.7995123696248856</v>
      </c>
      <c r="R37">
        <v>7.1993903988932439</v>
      </c>
      <c r="S37">
        <v>4.5005187789754757</v>
      </c>
      <c r="T37">
        <v>0</v>
      </c>
      <c r="U37">
        <v>121.03885936688015</v>
      </c>
      <c r="V37">
        <v>6.1592625783972128</v>
      </c>
      <c r="W37">
        <v>13.74619344042838</v>
      </c>
      <c r="X37">
        <v>43.641707691920963</v>
      </c>
      <c r="Y37">
        <v>0</v>
      </c>
      <c r="Z37">
        <v>0</v>
      </c>
      <c r="AA37">
        <v>8.3077559966244721</v>
      </c>
      <c r="AB37">
        <v>11.706949294336326</v>
      </c>
      <c r="AC37">
        <v>8.6110948478095501</v>
      </c>
      <c r="AD37">
        <v>0</v>
      </c>
      <c r="AE37">
        <v>9.7639965437015359</v>
      </c>
      <c r="AF37">
        <v>2.3369940300817196</v>
      </c>
      <c r="AG37">
        <v>12.498731533048369</v>
      </c>
      <c r="AH37">
        <v>0</v>
      </c>
      <c r="AI37">
        <v>0</v>
      </c>
      <c r="AJ37">
        <v>0</v>
      </c>
      <c r="AK37">
        <v>10.046436244365642</v>
      </c>
      <c r="AL37">
        <v>0</v>
      </c>
      <c r="AM37">
        <v>4.6827799163422661</v>
      </c>
      <c r="AN37">
        <v>0.66488420623461553</v>
      </c>
      <c r="AO37">
        <v>0</v>
      </c>
      <c r="AP37">
        <v>0</v>
      </c>
      <c r="AQ37">
        <v>0</v>
      </c>
      <c r="AR37">
        <v>10.466643002717392</v>
      </c>
      <c r="AS37">
        <v>7.572343425470307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599.54799579000382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5.2999628667733392</v>
      </c>
      <c r="L38">
        <v>205.68967648429123</v>
      </c>
      <c r="M38">
        <v>27.249105718553288</v>
      </c>
      <c r="N38">
        <v>35.181103054533345</v>
      </c>
      <c r="O38">
        <v>0</v>
      </c>
      <c r="P38">
        <v>41.384093999999997</v>
      </c>
      <c r="Q38">
        <v>1.7995123696248856</v>
      </c>
      <c r="R38">
        <v>7.1993903988932439</v>
      </c>
      <c r="S38">
        <v>4.5005187789754757</v>
      </c>
      <c r="T38">
        <v>0</v>
      </c>
      <c r="U38">
        <v>121.03885936688015</v>
      </c>
      <c r="V38">
        <v>6.1592625783972128</v>
      </c>
      <c r="W38">
        <v>13.74619344042838</v>
      </c>
      <c r="X38">
        <v>43.641707691920963</v>
      </c>
      <c r="Y38">
        <v>0</v>
      </c>
      <c r="Z38">
        <v>0</v>
      </c>
      <c r="AA38">
        <v>8.3077559966244721</v>
      </c>
      <c r="AB38">
        <v>11.706949294336326</v>
      </c>
      <c r="AC38">
        <v>8.6110948478095501</v>
      </c>
      <c r="AD38">
        <v>0</v>
      </c>
      <c r="AE38">
        <v>9.7639965437015359</v>
      </c>
      <c r="AF38">
        <v>2.3369940300817196</v>
      </c>
      <c r="AG38">
        <v>12.498731533048369</v>
      </c>
      <c r="AH38">
        <v>0</v>
      </c>
      <c r="AI38">
        <v>0</v>
      </c>
      <c r="AJ38">
        <v>0</v>
      </c>
      <c r="AK38">
        <v>10.046436244365642</v>
      </c>
      <c r="AL38">
        <v>0</v>
      </c>
      <c r="AM38">
        <v>4.6827799163422661</v>
      </c>
      <c r="AN38">
        <v>0.66488420623461553</v>
      </c>
      <c r="AO38">
        <v>0</v>
      </c>
      <c r="AP38">
        <v>0</v>
      </c>
      <c r="AQ38">
        <v>0</v>
      </c>
      <c r="AR38">
        <v>10.466643002717392</v>
      </c>
      <c r="AS38">
        <v>7.572343425470307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599.54799579000382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5.2999628667733392</v>
      </c>
      <c r="L39">
        <v>205.68967648429123</v>
      </c>
      <c r="M39">
        <v>27.249105718553288</v>
      </c>
      <c r="N39">
        <v>35.181103054533345</v>
      </c>
      <c r="O39">
        <v>0</v>
      </c>
      <c r="P39">
        <v>41.384093999999997</v>
      </c>
      <c r="Q39">
        <v>1.7995123696248856</v>
      </c>
      <c r="R39">
        <v>7.1993903988932439</v>
      </c>
      <c r="S39">
        <v>4.5005187789754757</v>
      </c>
      <c r="T39">
        <v>0</v>
      </c>
      <c r="U39">
        <v>121.03885936688015</v>
      </c>
      <c r="V39">
        <v>6.1592625783972128</v>
      </c>
      <c r="W39">
        <v>13.74619344042838</v>
      </c>
      <c r="X39">
        <v>43.641707691920963</v>
      </c>
      <c r="Y39">
        <v>0</v>
      </c>
      <c r="Z39">
        <v>0</v>
      </c>
      <c r="AA39">
        <v>8.3077559966244721</v>
      </c>
      <c r="AB39">
        <v>11.706949294336326</v>
      </c>
      <c r="AC39">
        <v>8.6110948478095501</v>
      </c>
      <c r="AD39">
        <v>0</v>
      </c>
      <c r="AE39">
        <v>9.7639965437015359</v>
      </c>
      <c r="AF39">
        <v>2.3369940300817196</v>
      </c>
      <c r="AG39">
        <v>12.498731533048369</v>
      </c>
      <c r="AH39">
        <v>0</v>
      </c>
      <c r="AI39">
        <v>0</v>
      </c>
      <c r="AJ39">
        <v>0</v>
      </c>
      <c r="AK39">
        <v>10.046436244365642</v>
      </c>
      <c r="AL39">
        <v>0</v>
      </c>
      <c r="AM39">
        <v>4.6827799163422661</v>
      </c>
      <c r="AN39">
        <v>0.66488420623461553</v>
      </c>
      <c r="AO39">
        <v>0</v>
      </c>
      <c r="AP39">
        <v>1.973518298508699</v>
      </c>
      <c r="AQ39">
        <v>0</v>
      </c>
      <c r="AR39">
        <v>11.774973301358695</v>
      </c>
      <c r="AS39">
        <v>7.572343425470307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602.8298443871538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5.2999628667733392</v>
      </c>
      <c r="L40">
        <v>205.68967648429123</v>
      </c>
      <c r="M40">
        <v>27.249105718553288</v>
      </c>
      <c r="N40">
        <v>35.181103054533345</v>
      </c>
      <c r="O40">
        <v>0</v>
      </c>
      <c r="P40">
        <v>41.384093999999997</v>
      </c>
      <c r="Q40">
        <v>1.7995123696248856</v>
      </c>
      <c r="R40">
        <v>7.1993903988932439</v>
      </c>
      <c r="S40">
        <v>4.5005187789754757</v>
      </c>
      <c r="T40">
        <v>0</v>
      </c>
      <c r="U40">
        <v>121.03885936688015</v>
      </c>
      <c r="V40">
        <v>6.1592625783972128</v>
      </c>
      <c r="W40">
        <v>13.74619344042838</v>
      </c>
      <c r="X40">
        <v>43.641707691920963</v>
      </c>
      <c r="Y40">
        <v>0</v>
      </c>
      <c r="Z40">
        <v>0</v>
      </c>
      <c r="AA40">
        <v>8.3077559966244721</v>
      </c>
      <c r="AB40">
        <v>11.706949294336326</v>
      </c>
      <c r="AC40">
        <v>8.6110948478095501</v>
      </c>
      <c r="AD40">
        <v>0</v>
      </c>
      <c r="AE40">
        <v>9.7639965437015359</v>
      </c>
      <c r="AF40">
        <v>2.3369940300817196</v>
      </c>
      <c r="AG40">
        <v>12.498731533048369</v>
      </c>
      <c r="AH40">
        <v>0</v>
      </c>
      <c r="AI40">
        <v>0</v>
      </c>
      <c r="AJ40">
        <v>0</v>
      </c>
      <c r="AK40">
        <v>10.046436244365642</v>
      </c>
      <c r="AL40">
        <v>0</v>
      </c>
      <c r="AM40">
        <v>4.6827799163422661</v>
      </c>
      <c r="AN40">
        <v>0.66488420623461553</v>
      </c>
      <c r="AO40">
        <v>0</v>
      </c>
      <c r="AP40">
        <v>1.973518298508699</v>
      </c>
      <c r="AQ40">
        <v>0</v>
      </c>
      <c r="AR40">
        <v>11.774973301358695</v>
      </c>
      <c r="AS40">
        <v>7.9708877075397364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603.22838866922325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5.2999628667733392</v>
      </c>
      <c r="L41">
        <v>205.68712372775713</v>
      </c>
      <c r="M41">
        <v>27.249105718553288</v>
      </c>
      <c r="N41">
        <v>35.181103054533345</v>
      </c>
      <c r="O41">
        <v>0</v>
      </c>
      <c r="P41">
        <v>41.384093999999997</v>
      </c>
      <c r="Q41">
        <v>3.2358135992555837</v>
      </c>
      <c r="R41">
        <v>13.005899660673121</v>
      </c>
      <c r="S41">
        <v>8.1</v>
      </c>
      <c r="T41">
        <v>0</v>
      </c>
      <c r="U41">
        <v>121.03885936688015</v>
      </c>
      <c r="V41">
        <v>6.1592625783972128</v>
      </c>
      <c r="W41">
        <v>13.74619344042838</v>
      </c>
      <c r="X41">
        <v>43.641707691920963</v>
      </c>
      <c r="Y41">
        <v>0</v>
      </c>
      <c r="Z41">
        <v>0</v>
      </c>
      <c r="AA41">
        <v>8.3077559966244721</v>
      </c>
      <c r="AB41">
        <v>11.706949294336326</v>
      </c>
      <c r="AC41">
        <v>5.7349448015820226</v>
      </c>
      <c r="AD41">
        <v>0</v>
      </c>
      <c r="AE41">
        <v>9.7639965437015359</v>
      </c>
      <c r="AF41">
        <v>2.3369940300817196</v>
      </c>
      <c r="AG41">
        <v>12.498731533048369</v>
      </c>
      <c r="AH41">
        <v>0</v>
      </c>
      <c r="AI41">
        <v>0</v>
      </c>
      <c r="AJ41">
        <v>0</v>
      </c>
      <c r="AK41">
        <v>10.046436244365642</v>
      </c>
      <c r="AL41">
        <v>0</v>
      </c>
      <c r="AM41">
        <v>4.6827799163422661</v>
      </c>
      <c r="AN41">
        <v>0.66488420623461553</v>
      </c>
      <c r="AO41">
        <v>0</v>
      </c>
      <c r="AP41">
        <v>1.973518298508699</v>
      </c>
      <c r="AQ41">
        <v>0</v>
      </c>
      <c r="AR41">
        <v>10.466643002717392</v>
      </c>
      <c r="AS41">
        <v>7.9708877075397364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609.88364728025556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5.2999628667733392</v>
      </c>
      <c r="L42">
        <v>205.68712372775713</v>
      </c>
      <c r="M42">
        <v>27.249105718553288</v>
      </c>
      <c r="N42">
        <v>35.181103054533345</v>
      </c>
      <c r="O42">
        <v>0</v>
      </c>
      <c r="P42">
        <v>41.384093999999997</v>
      </c>
      <c r="Q42">
        <v>3.2358135992555837</v>
      </c>
      <c r="R42">
        <v>13.005899660673121</v>
      </c>
      <c r="S42">
        <v>8.1</v>
      </c>
      <c r="T42">
        <v>0</v>
      </c>
      <c r="U42">
        <v>121.03885936688015</v>
      </c>
      <c r="V42">
        <v>6.1592625783972128</v>
      </c>
      <c r="W42">
        <v>13.74619344042838</v>
      </c>
      <c r="X42">
        <v>43.641707691920963</v>
      </c>
      <c r="Y42">
        <v>0</v>
      </c>
      <c r="Z42">
        <v>0</v>
      </c>
      <c r="AA42">
        <v>8.3077559966244721</v>
      </c>
      <c r="AB42">
        <v>11.706949294336326</v>
      </c>
      <c r="AC42">
        <v>5.7349448015820226</v>
      </c>
      <c r="AD42">
        <v>0</v>
      </c>
      <c r="AE42">
        <v>9.7639965437015359</v>
      </c>
      <c r="AF42">
        <v>2.3369940300817196</v>
      </c>
      <c r="AG42">
        <v>12.498731533048369</v>
      </c>
      <c r="AH42">
        <v>0</v>
      </c>
      <c r="AI42">
        <v>0</v>
      </c>
      <c r="AJ42">
        <v>0</v>
      </c>
      <c r="AK42">
        <v>10.046436244365642</v>
      </c>
      <c r="AL42">
        <v>0</v>
      </c>
      <c r="AM42">
        <v>4.6827799163422661</v>
      </c>
      <c r="AN42">
        <v>0.66488420623461553</v>
      </c>
      <c r="AO42">
        <v>0</v>
      </c>
      <c r="AP42">
        <v>1.973518298508699</v>
      </c>
      <c r="AQ42">
        <v>0</v>
      </c>
      <c r="AR42">
        <v>10.466643002717392</v>
      </c>
      <c r="AS42">
        <v>7.9708877075397364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609.88364728025556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5.1199451852741316</v>
      </c>
      <c r="L43">
        <v>205.68712372775713</v>
      </c>
      <c r="M43">
        <v>27.249105718553288</v>
      </c>
      <c r="N43">
        <v>35.181103054533345</v>
      </c>
      <c r="O43">
        <v>0</v>
      </c>
      <c r="P43">
        <v>41.384093999999997</v>
      </c>
      <c r="Q43">
        <v>3.2358135992555837</v>
      </c>
      <c r="R43">
        <v>12.561223919504641</v>
      </c>
      <c r="S43">
        <v>7.9218801137440744</v>
      </c>
      <c r="T43">
        <v>0</v>
      </c>
      <c r="U43">
        <v>121.03885936688015</v>
      </c>
      <c r="V43">
        <v>6.3791215330620545</v>
      </c>
      <c r="W43">
        <v>13.748982520527496</v>
      </c>
      <c r="X43">
        <v>43.460346184483036</v>
      </c>
      <c r="Y43">
        <v>0</v>
      </c>
      <c r="Z43">
        <v>0</v>
      </c>
      <c r="AA43">
        <v>8.3077559966244721</v>
      </c>
      <c r="AB43">
        <v>11.706949294336326</v>
      </c>
      <c r="AC43">
        <v>5.7349448015820226</v>
      </c>
      <c r="AD43">
        <v>0</v>
      </c>
      <c r="AE43">
        <v>9.7639965437015359</v>
      </c>
      <c r="AF43">
        <v>2.3369940300817196</v>
      </c>
      <c r="AG43">
        <v>12.498731533048369</v>
      </c>
      <c r="AH43">
        <v>0</v>
      </c>
      <c r="AI43">
        <v>0</v>
      </c>
      <c r="AJ43">
        <v>0</v>
      </c>
      <c r="AK43">
        <v>10.046436244365642</v>
      </c>
      <c r="AL43">
        <v>0</v>
      </c>
      <c r="AM43">
        <v>4.6827799163422661</v>
      </c>
      <c r="AN43">
        <v>0.66488420623461553</v>
      </c>
      <c r="AO43">
        <v>0</v>
      </c>
      <c r="AP43">
        <v>0</v>
      </c>
      <c r="AQ43">
        <v>0</v>
      </c>
      <c r="AR43">
        <v>10.466643002717392</v>
      </c>
      <c r="AS43">
        <v>7.9708877075397364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607.1486022001493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5.1200245358048253</v>
      </c>
      <c r="L44">
        <v>205.68712372775713</v>
      </c>
      <c r="M44">
        <v>27.249105718553288</v>
      </c>
      <c r="N44">
        <v>35.181103054533345</v>
      </c>
      <c r="O44">
        <v>0</v>
      </c>
      <c r="P44">
        <v>41.384093999999997</v>
      </c>
      <c r="Q44">
        <v>3.2358135992555837</v>
      </c>
      <c r="R44">
        <v>12.561223919504641</v>
      </c>
      <c r="S44">
        <v>7.8168311274666662</v>
      </c>
      <c r="T44">
        <v>0</v>
      </c>
      <c r="U44">
        <v>121.03885936688015</v>
      </c>
      <c r="V44">
        <v>6.1605767248322145</v>
      </c>
      <c r="W44">
        <v>13.748982520527496</v>
      </c>
      <c r="X44">
        <v>43.459357100591717</v>
      </c>
      <c r="Y44">
        <v>0</v>
      </c>
      <c r="Z44">
        <v>0</v>
      </c>
      <c r="AA44">
        <v>8.3077559966244721</v>
      </c>
      <c r="AB44">
        <v>11.706949294336326</v>
      </c>
      <c r="AC44">
        <v>5.7349448015820226</v>
      </c>
      <c r="AD44">
        <v>0</v>
      </c>
      <c r="AE44">
        <v>9.7639965437015359</v>
      </c>
      <c r="AF44">
        <v>2.3369940300817196</v>
      </c>
      <c r="AG44">
        <v>12.498731533048369</v>
      </c>
      <c r="AH44">
        <v>0</v>
      </c>
      <c r="AI44">
        <v>0</v>
      </c>
      <c r="AJ44">
        <v>0</v>
      </c>
      <c r="AK44">
        <v>10.046436244365642</v>
      </c>
      <c r="AL44">
        <v>0</v>
      </c>
      <c r="AM44">
        <v>4.6827799163422661</v>
      </c>
      <c r="AN44">
        <v>0.66488420623461553</v>
      </c>
      <c r="AO44">
        <v>0</v>
      </c>
      <c r="AP44">
        <v>0</v>
      </c>
      <c r="AQ44">
        <v>0</v>
      </c>
      <c r="AR44">
        <v>10.466643002717392</v>
      </c>
      <c r="AS44">
        <v>7.9708877075397364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606.82409867228137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5.1200278068364424</v>
      </c>
      <c r="L45">
        <v>205.68712372775713</v>
      </c>
      <c r="M45">
        <v>27.249105718553288</v>
      </c>
      <c r="N45">
        <v>35.181103054533345</v>
      </c>
      <c r="O45">
        <v>0</v>
      </c>
      <c r="P45">
        <v>41.384093999999997</v>
      </c>
      <c r="Q45">
        <v>3.2358135992555837</v>
      </c>
      <c r="R45">
        <v>12.561223919504641</v>
      </c>
      <c r="S45">
        <v>7.8168311274666662</v>
      </c>
      <c r="T45">
        <v>0</v>
      </c>
      <c r="U45">
        <v>121.03885936688015</v>
      </c>
      <c r="V45">
        <v>6.1605767248322145</v>
      </c>
      <c r="W45">
        <v>13.748982520527496</v>
      </c>
      <c r="X45">
        <v>43.458866350486119</v>
      </c>
      <c r="Y45">
        <v>0</v>
      </c>
      <c r="Z45">
        <v>0</v>
      </c>
      <c r="AA45">
        <v>8.3077559966244721</v>
      </c>
      <c r="AB45">
        <v>11.706949294336326</v>
      </c>
      <c r="AC45">
        <v>5.7349448015820226</v>
      </c>
      <c r="AD45">
        <v>0</v>
      </c>
      <c r="AE45">
        <v>9.7639965437015359</v>
      </c>
      <c r="AF45">
        <v>2.3369940300817196</v>
      </c>
      <c r="AG45">
        <v>12.498731533048369</v>
      </c>
      <c r="AH45">
        <v>0</v>
      </c>
      <c r="AI45">
        <v>0</v>
      </c>
      <c r="AJ45">
        <v>0</v>
      </c>
      <c r="AK45">
        <v>10.046436244365642</v>
      </c>
      <c r="AL45">
        <v>0</v>
      </c>
      <c r="AM45">
        <v>4.6827799163422661</v>
      </c>
      <c r="AN45">
        <v>0.66488420623461553</v>
      </c>
      <c r="AO45">
        <v>0</v>
      </c>
      <c r="AP45">
        <v>0</v>
      </c>
      <c r="AQ45">
        <v>0</v>
      </c>
      <c r="AR45">
        <v>11.774973301358695</v>
      </c>
      <c r="AS45">
        <v>7.9708877075397364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608.13194149184869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5.1200278068364424</v>
      </c>
      <c r="L46">
        <v>205.68712372775713</v>
      </c>
      <c r="M46">
        <v>27.249105718553288</v>
      </c>
      <c r="N46">
        <v>35.181103054533345</v>
      </c>
      <c r="O46">
        <v>0</v>
      </c>
      <c r="P46">
        <v>41.384093999999997</v>
      </c>
      <c r="Q46">
        <v>3.2358135992555837</v>
      </c>
      <c r="R46">
        <v>12.561223919504641</v>
      </c>
      <c r="S46">
        <v>7.8168311274666662</v>
      </c>
      <c r="T46">
        <v>0</v>
      </c>
      <c r="U46">
        <v>121.03885936688015</v>
      </c>
      <c r="V46">
        <v>6.1605767248322145</v>
      </c>
      <c r="W46">
        <v>13.748982520527496</v>
      </c>
      <c r="X46">
        <v>43.458866350486119</v>
      </c>
      <c r="Y46">
        <v>0</v>
      </c>
      <c r="Z46">
        <v>0</v>
      </c>
      <c r="AA46">
        <v>8.3077559966244721</v>
      </c>
      <c r="AB46">
        <v>11.706949294336326</v>
      </c>
      <c r="AC46">
        <v>5.7349448015820226</v>
      </c>
      <c r="AD46">
        <v>0</v>
      </c>
      <c r="AE46">
        <v>9.7639965437015359</v>
      </c>
      <c r="AF46">
        <v>2.3369940300817196</v>
      </c>
      <c r="AG46">
        <v>12.498731533048369</v>
      </c>
      <c r="AH46">
        <v>0</v>
      </c>
      <c r="AI46">
        <v>0</v>
      </c>
      <c r="AJ46">
        <v>0</v>
      </c>
      <c r="AK46">
        <v>10.046436244365642</v>
      </c>
      <c r="AL46">
        <v>0</v>
      </c>
      <c r="AM46">
        <v>4.6827799163422661</v>
      </c>
      <c r="AN46">
        <v>0.66488420623461553</v>
      </c>
      <c r="AO46">
        <v>0</v>
      </c>
      <c r="AP46">
        <v>0</v>
      </c>
      <c r="AQ46">
        <v>0</v>
      </c>
      <c r="AR46">
        <v>11.774973301358695</v>
      </c>
      <c r="AS46">
        <v>7.9708877075397364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608.13194149184869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5.1200278068364424</v>
      </c>
      <c r="L47">
        <v>205.68712372775713</v>
      </c>
      <c r="M47">
        <v>27.249105718553288</v>
      </c>
      <c r="N47">
        <v>35.181103054533345</v>
      </c>
      <c r="O47">
        <v>0</v>
      </c>
      <c r="P47">
        <v>41.384093999999997</v>
      </c>
      <c r="Q47">
        <v>3.2358135992555837</v>
      </c>
      <c r="R47">
        <v>12.564791716457369</v>
      </c>
      <c r="S47">
        <v>7.8168311274666662</v>
      </c>
      <c r="T47">
        <v>0</v>
      </c>
      <c r="U47">
        <v>121.03885936688015</v>
      </c>
      <c r="V47">
        <v>6.1605767248322145</v>
      </c>
      <c r="W47">
        <v>13.748982520527496</v>
      </c>
      <c r="X47">
        <v>43.458866350486119</v>
      </c>
      <c r="Y47">
        <v>0</v>
      </c>
      <c r="Z47">
        <v>0</v>
      </c>
      <c r="AA47">
        <v>8.3077559966244721</v>
      </c>
      <c r="AB47">
        <v>11.706949294336326</v>
      </c>
      <c r="AC47">
        <v>5.7349448015820226</v>
      </c>
      <c r="AD47">
        <v>0</v>
      </c>
      <c r="AE47">
        <v>9.7639965437015359</v>
      </c>
      <c r="AF47">
        <v>2.3369940300817196</v>
      </c>
      <c r="AG47">
        <v>12.498731533048369</v>
      </c>
      <c r="AH47">
        <v>0</v>
      </c>
      <c r="AI47">
        <v>0</v>
      </c>
      <c r="AJ47">
        <v>0</v>
      </c>
      <c r="AK47">
        <v>10.046436244365642</v>
      </c>
      <c r="AL47">
        <v>0</v>
      </c>
      <c r="AM47">
        <v>4.6827799163422661</v>
      </c>
      <c r="AN47">
        <v>0.66488420623461553</v>
      </c>
      <c r="AO47">
        <v>0</v>
      </c>
      <c r="AP47">
        <v>0</v>
      </c>
      <c r="AQ47">
        <v>0</v>
      </c>
      <c r="AR47">
        <v>3.9249912027173917</v>
      </c>
      <c r="AS47">
        <v>7.9708877075397364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600.28552719016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5.1200278068364424</v>
      </c>
      <c r="L48">
        <v>205.68712372775713</v>
      </c>
      <c r="M48">
        <v>27.249105718553288</v>
      </c>
      <c r="N48">
        <v>35.181103054533345</v>
      </c>
      <c r="O48">
        <v>0</v>
      </c>
      <c r="P48">
        <v>41.384093999999997</v>
      </c>
      <c r="Q48">
        <v>3.2358135992555837</v>
      </c>
      <c r="R48">
        <v>12.564791716457369</v>
      </c>
      <c r="S48">
        <v>7.8168311274666662</v>
      </c>
      <c r="T48">
        <v>0</v>
      </c>
      <c r="U48">
        <v>121.03885936688015</v>
      </c>
      <c r="V48">
        <v>6.1605767248322145</v>
      </c>
      <c r="W48">
        <v>13.748982520527496</v>
      </c>
      <c r="X48">
        <v>43.458866350486119</v>
      </c>
      <c r="Y48">
        <v>0</v>
      </c>
      <c r="Z48">
        <v>0</v>
      </c>
      <c r="AA48">
        <v>8.3077559966244721</v>
      </c>
      <c r="AB48">
        <v>11.706949294336326</v>
      </c>
      <c r="AC48">
        <v>5.7349448015820226</v>
      </c>
      <c r="AD48">
        <v>0</v>
      </c>
      <c r="AE48">
        <v>9.7639965437015359</v>
      </c>
      <c r="AF48">
        <v>2.3369940300817196</v>
      </c>
      <c r="AG48">
        <v>12.498731533048369</v>
      </c>
      <c r="AH48">
        <v>0</v>
      </c>
      <c r="AI48">
        <v>0</v>
      </c>
      <c r="AJ48">
        <v>0</v>
      </c>
      <c r="AK48">
        <v>10.046436244365642</v>
      </c>
      <c r="AL48">
        <v>0</v>
      </c>
      <c r="AM48">
        <v>4.6827799163422661</v>
      </c>
      <c r="AN48">
        <v>0.66488420623461553</v>
      </c>
      <c r="AO48">
        <v>0</v>
      </c>
      <c r="AP48">
        <v>0</v>
      </c>
      <c r="AQ48">
        <v>0</v>
      </c>
      <c r="AR48">
        <v>1.3083302986413043</v>
      </c>
      <c r="AS48">
        <v>7.9708877075397364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597.66886628608393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5.1200278068364424</v>
      </c>
      <c r="L49">
        <v>205.68712372775713</v>
      </c>
      <c r="M49">
        <v>27.249105718553288</v>
      </c>
      <c r="N49">
        <v>35.181103054533345</v>
      </c>
      <c r="O49">
        <v>0</v>
      </c>
      <c r="P49">
        <v>41.384093999999997</v>
      </c>
      <c r="Q49">
        <v>3.2358135992555837</v>
      </c>
      <c r="R49">
        <v>12.564791716457369</v>
      </c>
      <c r="S49">
        <v>7.8168311274666662</v>
      </c>
      <c r="T49">
        <v>0</v>
      </c>
      <c r="U49">
        <v>121.03885936688015</v>
      </c>
      <c r="V49">
        <v>6.1605767248322145</v>
      </c>
      <c r="W49">
        <v>13.748982520527496</v>
      </c>
      <c r="X49">
        <v>43.458866350486119</v>
      </c>
      <c r="Y49">
        <v>0</v>
      </c>
      <c r="Z49">
        <v>0</v>
      </c>
      <c r="AA49">
        <v>8.3077559966244721</v>
      </c>
      <c r="AB49">
        <v>11.706949294336326</v>
      </c>
      <c r="AC49">
        <v>5.7349448015820226</v>
      </c>
      <c r="AD49">
        <v>0</v>
      </c>
      <c r="AE49">
        <v>9.7639965437015359</v>
      </c>
      <c r="AF49">
        <v>2.3369940300817196</v>
      </c>
      <c r="AG49">
        <v>12.498731533048369</v>
      </c>
      <c r="AH49">
        <v>0</v>
      </c>
      <c r="AI49">
        <v>0</v>
      </c>
      <c r="AJ49">
        <v>0</v>
      </c>
      <c r="AK49">
        <v>10.046436244365642</v>
      </c>
      <c r="AL49">
        <v>0</v>
      </c>
      <c r="AM49">
        <v>4.858146913095216</v>
      </c>
      <c r="AN49">
        <v>0.66488420623461553</v>
      </c>
      <c r="AO49">
        <v>0</v>
      </c>
      <c r="AP49">
        <v>0</v>
      </c>
      <c r="AQ49">
        <v>0</v>
      </c>
      <c r="AR49">
        <v>1.3083302986413043</v>
      </c>
      <c r="AS49">
        <v>7.9708877075397364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597.84423328283685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5.1200278068364424</v>
      </c>
      <c r="L50">
        <v>205.68712372775713</v>
      </c>
      <c r="M50">
        <v>27.249105718553288</v>
      </c>
      <c r="N50">
        <v>35.181103054533345</v>
      </c>
      <c r="O50">
        <v>0</v>
      </c>
      <c r="P50">
        <v>41.384093999999997</v>
      </c>
      <c r="Q50">
        <v>3.2358135992555837</v>
      </c>
      <c r="R50">
        <v>12.564791716457369</v>
      </c>
      <c r="S50">
        <v>7.8168311274666662</v>
      </c>
      <c r="T50">
        <v>0</v>
      </c>
      <c r="U50">
        <v>121.03885936688015</v>
      </c>
      <c r="V50">
        <v>6.1605767248322145</v>
      </c>
      <c r="W50">
        <v>13.748982520527496</v>
      </c>
      <c r="X50">
        <v>43.458866350486119</v>
      </c>
      <c r="Y50">
        <v>0</v>
      </c>
      <c r="Z50">
        <v>0</v>
      </c>
      <c r="AA50">
        <v>8.3077559966244721</v>
      </c>
      <c r="AB50">
        <v>11.706949294336326</v>
      </c>
      <c r="AC50">
        <v>5.7349448015820226</v>
      </c>
      <c r="AD50">
        <v>0</v>
      </c>
      <c r="AE50">
        <v>9.7639965437015359</v>
      </c>
      <c r="AF50">
        <v>2.3369940300817196</v>
      </c>
      <c r="AG50">
        <v>12.498731533048369</v>
      </c>
      <c r="AH50">
        <v>0</v>
      </c>
      <c r="AI50">
        <v>0</v>
      </c>
      <c r="AJ50">
        <v>0</v>
      </c>
      <c r="AK50">
        <v>10.046436244365642</v>
      </c>
      <c r="AL50">
        <v>0</v>
      </c>
      <c r="AM50">
        <v>4.858146913095216</v>
      </c>
      <c r="AN50">
        <v>0.66488420623461553</v>
      </c>
      <c r="AO50">
        <v>0</v>
      </c>
      <c r="AP50">
        <v>0</v>
      </c>
      <c r="AQ50">
        <v>0</v>
      </c>
      <c r="AR50">
        <v>3.9249912027173917</v>
      </c>
      <c r="AS50">
        <v>7.9708877075397364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600.46089418691292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5.1200278068364424</v>
      </c>
      <c r="L51">
        <v>205.68592954896457</v>
      </c>
      <c r="M51">
        <v>27.249105718553288</v>
      </c>
      <c r="N51">
        <v>35.181103054533345</v>
      </c>
      <c r="O51">
        <v>0</v>
      </c>
      <c r="P51">
        <v>41.384093999999997</v>
      </c>
      <c r="Q51">
        <v>3.2358135992555837</v>
      </c>
      <c r="R51">
        <v>12.564791716457369</v>
      </c>
      <c r="S51">
        <v>7.8168311274666662</v>
      </c>
      <c r="T51">
        <v>0</v>
      </c>
      <c r="U51">
        <v>121.03885936688015</v>
      </c>
      <c r="V51">
        <v>6.1605767248322145</v>
      </c>
      <c r="W51">
        <v>13.748982520527496</v>
      </c>
      <c r="X51">
        <v>43.458866350486119</v>
      </c>
      <c r="Y51">
        <v>0</v>
      </c>
      <c r="Z51">
        <v>0</v>
      </c>
      <c r="AA51">
        <v>8.3077559966244721</v>
      </c>
      <c r="AB51">
        <v>11.706949294336326</v>
      </c>
      <c r="AC51">
        <v>5.7349448015820226</v>
      </c>
      <c r="AD51">
        <v>0</v>
      </c>
      <c r="AE51">
        <v>9.7639965437015359</v>
      </c>
      <c r="AF51">
        <v>2.3369940300817196</v>
      </c>
      <c r="AG51">
        <v>12.498731533048369</v>
      </c>
      <c r="AH51">
        <v>0</v>
      </c>
      <c r="AI51">
        <v>0</v>
      </c>
      <c r="AJ51">
        <v>0</v>
      </c>
      <c r="AK51">
        <v>10.046436244365642</v>
      </c>
      <c r="AL51">
        <v>0</v>
      </c>
      <c r="AM51">
        <v>4.858146913095216</v>
      </c>
      <c r="AN51">
        <v>0.66488420623461553</v>
      </c>
      <c r="AO51">
        <v>0</v>
      </c>
      <c r="AP51">
        <v>0</v>
      </c>
      <c r="AQ51">
        <v>0</v>
      </c>
      <c r="AR51">
        <v>10.466643002717392</v>
      </c>
      <c r="AS51">
        <v>7.9708877075397364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607.00135180812049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5.1200278068364424</v>
      </c>
      <c r="L52">
        <v>205.68592954896457</v>
      </c>
      <c r="M52">
        <v>27.249105718553288</v>
      </c>
      <c r="N52">
        <v>35.181103054533345</v>
      </c>
      <c r="O52">
        <v>0</v>
      </c>
      <c r="P52">
        <v>41.384093999999997</v>
      </c>
      <c r="Q52">
        <v>3.2358135992555837</v>
      </c>
      <c r="R52">
        <v>12.564791716457369</v>
      </c>
      <c r="S52">
        <v>7.8168311274666662</v>
      </c>
      <c r="T52">
        <v>0</v>
      </c>
      <c r="U52">
        <v>121.03885936688015</v>
      </c>
      <c r="V52">
        <v>6.1605767248322145</v>
      </c>
      <c r="W52">
        <v>13.748982520527496</v>
      </c>
      <c r="X52">
        <v>43.458866350486119</v>
      </c>
      <c r="Y52">
        <v>0</v>
      </c>
      <c r="Z52">
        <v>0</v>
      </c>
      <c r="AA52">
        <v>8.3077559966244721</v>
      </c>
      <c r="AB52">
        <v>11.706949294336326</v>
      </c>
      <c r="AC52">
        <v>5.7349448015820226</v>
      </c>
      <c r="AD52">
        <v>0</v>
      </c>
      <c r="AE52">
        <v>9.7639965437015359</v>
      </c>
      <c r="AF52">
        <v>2.3369940300817196</v>
      </c>
      <c r="AG52">
        <v>12.498731533048369</v>
      </c>
      <c r="AH52">
        <v>0</v>
      </c>
      <c r="AI52">
        <v>0</v>
      </c>
      <c r="AJ52">
        <v>0</v>
      </c>
      <c r="AK52">
        <v>10.046436244365642</v>
      </c>
      <c r="AL52">
        <v>0</v>
      </c>
      <c r="AM52">
        <v>4.858146913095216</v>
      </c>
      <c r="AN52">
        <v>0.66488420623461553</v>
      </c>
      <c r="AO52">
        <v>0</v>
      </c>
      <c r="AP52">
        <v>0</v>
      </c>
      <c r="AQ52">
        <v>0</v>
      </c>
      <c r="AR52">
        <v>10.466643002717392</v>
      </c>
      <c r="AS52">
        <v>7.9708877075397364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607.00135180812049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5.1199874646128904</v>
      </c>
      <c r="L53">
        <v>205.68592954896457</v>
      </c>
      <c r="M53">
        <v>27.249105718553288</v>
      </c>
      <c r="N53">
        <v>35.181103054533345</v>
      </c>
      <c r="O53">
        <v>0</v>
      </c>
      <c r="P53">
        <v>41.384093999999997</v>
      </c>
      <c r="Q53">
        <v>3.234675792841649</v>
      </c>
      <c r="R53">
        <v>12.564791716457369</v>
      </c>
      <c r="S53">
        <v>7.8181593685322071</v>
      </c>
      <c r="T53">
        <v>0</v>
      </c>
      <c r="U53">
        <v>121.03885936688015</v>
      </c>
      <c r="V53">
        <v>6.1605767248322145</v>
      </c>
      <c r="W53">
        <v>13.748982520527496</v>
      </c>
      <c r="X53">
        <v>43.458866350486119</v>
      </c>
      <c r="Y53">
        <v>0</v>
      </c>
      <c r="Z53">
        <v>0</v>
      </c>
      <c r="AA53">
        <v>8.3077559966244721</v>
      </c>
      <c r="AB53">
        <v>11.706949294336326</v>
      </c>
      <c r="AC53">
        <v>5.7349448015820226</v>
      </c>
      <c r="AD53">
        <v>0</v>
      </c>
      <c r="AE53">
        <v>9.7639965437015359</v>
      </c>
      <c r="AF53">
        <v>2.3369940300817196</v>
      </c>
      <c r="AG53">
        <v>12.498731533048369</v>
      </c>
      <c r="AH53">
        <v>0</v>
      </c>
      <c r="AI53">
        <v>0</v>
      </c>
      <c r="AJ53">
        <v>0</v>
      </c>
      <c r="AK53">
        <v>10.046436244365642</v>
      </c>
      <c r="AL53">
        <v>0</v>
      </c>
      <c r="AM53">
        <v>4.858146913095216</v>
      </c>
      <c r="AN53">
        <v>0.66488420623461553</v>
      </c>
      <c r="AO53">
        <v>0</v>
      </c>
      <c r="AP53">
        <v>0</v>
      </c>
      <c r="AQ53">
        <v>0</v>
      </c>
      <c r="AR53">
        <v>10.466643002717392</v>
      </c>
      <c r="AS53">
        <v>8.3694322478780592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607.40004644088685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5.1199874646128904</v>
      </c>
      <c r="L54">
        <v>205.68592954896457</v>
      </c>
      <c r="M54">
        <v>27.249105718553288</v>
      </c>
      <c r="N54">
        <v>35.181103054533345</v>
      </c>
      <c r="O54">
        <v>0</v>
      </c>
      <c r="P54">
        <v>41.384093999999997</v>
      </c>
      <c r="Q54">
        <v>3.234675792841649</v>
      </c>
      <c r="R54">
        <v>12.564791716457369</v>
      </c>
      <c r="S54">
        <v>7.8181593685322071</v>
      </c>
      <c r="T54">
        <v>0</v>
      </c>
      <c r="U54">
        <v>121.03885936688015</v>
      </c>
      <c r="V54">
        <v>6.1605767248322145</v>
      </c>
      <c r="W54">
        <v>13.748982520527496</v>
      </c>
      <c r="X54">
        <v>43.458866350486119</v>
      </c>
      <c r="Y54">
        <v>0</v>
      </c>
      <c r="Z54">
        <v>0</v>
      </c>
      <c r="AA54">
        <v>8.3077559966244721</v>
      </c>
      <c r="AB54">
        <v>11.706949294336326</v>
      </c>
      <c r="AC54">
        <v>5.7349448015820226</v>
      </c>
      <c r="AD54">
        <v>0</v>
      </c>
      <c r="AE54">
        <v>9.7639965437015359</v>
      </c>
      <c r="AF54">
        <v>2.3369940300817196</v>
      </c>
      <c r="AG54">
        <v>12.498731533048369</v>
      </c>
      <c r="AH54">
        <v>0</v>
      </c>
      <c r="AI54">
        <v>0</v>
      </c>
      <c r="AJ54">
        <v>0</v>
      </c>
      <c r="AK54">
        <v>10.046436244365642</v>
      </c>
      <c r="AL54">
        <v>0</v>
      </c>
      <c r="AM54">
        <v>4.858146913095216</v>
      </c>
      <c r="AN54">
        <v>0.66488420623461553</v>
      </c>
      <c r="AO54">
        <v>0</v>
      </c>
      <c r="AP54">
        <v>0</v>
      </c>
      <c r="AQ54">
        <v>0</v>
      </c>
      <c r="AR54">
        <v>10.466643002717392</v>
      </c>
      <c r="AS54">
        <v>8.3694322478780592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607.40004644088685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5.1199874646128904</v>
      </c>
      <c r="L55">
        <v>205.68592954896457</v>
      </c>
      <c r="M55">
        <v>27.249105718553288</v>
      </c>
      <c r="N55">
        <v>35.181103054533345</v>
      </c>
      <c r="O55">
        <v>0</v>
      </c>
      <c r="P55">
        <v>41.384093999999997</v>
      </c>
      <c r="Q55">
        <v>1.7393028759689921</v>
      </c>
      <c r="R55">
        <v>6.9530206963053196</v>
      </c>
      <c r="S55">
        <v>4.1995128328981721</v>
      </c>
      <c r="T55">
        <v>0</v>
      </c>
      <c r="U55">
        <v>121.03885936688015</v>
      </c>
      <c r="V55">
        <v>3.379799886092715</v>
      </c>
      <c r="W55">
        <v>13.748982520527496</v>
      </c>
      <c r="X55">
        <v>43.458866350486119</v>
      </c>
      <c r="Y55">
        <v>0</v>
      </c>
      <c r="Z55">
        <v>0</v>
      </c>
      <c r="AA55">
        <v>8.3077559966244721</v>
      </c>
      <c r="AB55">
        <v>11.706949294336326</v>
      </c>
      <c r="AC55">
        <v>5.7349448015820226</v>
      </c>
      <c r="AD55">
        <v>0</v>
      </c>
      <c r="AE55">
        <v>9.7639965437015359</v>
      </c>
      <c r="AF55">
        <v>2.3369940300817196</v>
      </c>
      <c r="AG55">
        <v>12.498731533048369</v>
      </c>
      <c r="AH55">
        <v>0</v>
      </c>
      <c r="AI55">
        <v>0</v>
      </c>
      <c r="AJ55">
        <v>0</v>
      </c>
      <c r="AK55">
        <v>10.046436244365642</v>
      </c>
      <c r="AL55">
        <v>0</v>
      </c>
      <c r="AM55">
        <v>4.858146913095216</v>
      </c>
      <c r="AN55">
        <v>0.66488420623461553</v>
      </c>
      <c r="AO55">
        <v>0</v>
      </c>
      <c r="AP55">
        <v>0</v>
      </c>
      <c r="AQ55">
        <v>0</v>
      </c>
      <c r="AR55">
        <v>10.466643002717392</v>
      </c>
      <c r="AS55">
        <v>8.3694322478780592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593.89347912948858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5.1199874646128904</v>
      </c>
      <c r="L56">
        <v>205.68592954896457</v>
      </c>
      <c r="M56">
        <v>27.249105718553288</v>
      </c>
      <c r="N56">
        <v>35.181103054533345</v>
      </c>
      <c r="O56">
        <v>0</v>
      </c>
      <c r="P56">
        <v>41.384093999999997</v>
      </c>
      <c r="Q56">
        <v>1.7393028759689921</v>
      </c>
      <c r="R56">
        <v>6.9530206963053196</v>
      </c>
      <c r="S56">
        <v>4.1995128328981721</v>
      </c>
      <c r="T56">
        <v>0</v>
      </c>
      <c r="U56">
        <v>121.03885936688015</v>
      </c>
      <c r="V56">
        <v>3.379799886092715</v>
      </c>
      <c r="W56">
        <v>13.748982520527496</v>
      </c>
      <c r="X56">
        <v>43.458866350486119</v>
      </c>
      <c r="Y56">
        <v>0</v>
      </c>
      <c r="Z56">
        <v>0</v>
      </c>
      <c r="AA56">
        <v>8.3077559966244721</v>
      </c>
      <c r="AB56">
        <v>11.706949294336326</v>
      </c>
      <c r="AC56">
        <v>5.7349448015820226</v>
      </c>
      <c r="AD56">
        <v>0</v>
      </c>
      <c r="AE56">
        <v>9.7639965437015359</v>
      </c>
      <c r="AF56">
        <v>2.3369940300817196</v>
      </c>
      <c r="AG56">
        <v>12.498731533048369</v>
      </c>
      <c r="AH56">
        <v>0</v>
      </c>
      <c r="AI56">
        <v>0</v>
      </c>
      <c r="AJ56">
        <v>0</v>
      </c>
      <c r="AK56">
        <v>10.046436244365642</v>
      </c>
      <c r="AL56">
        <v>0</v>
      </c>
      <c r="AM56">
        <v>4.858146913095216</v>
      </c>
      <c r="AN56">
        <v>0.66488420623461553</v>
      </c>
      <c r="AO56">
        <v>0</v>
      </c>
      <c r="AP56">
        <v>0</v>
      </c>
      <c r="AQ56">
        <v>0</v>
      </c>
      <c r="AR56">
        <v>10.466643002717392</v>
      </c>
      <c r="AS56">
        <v>8.3694322478780592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593.89347912948858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5.1199874646128904</v>
      </c>
      <c r="L57">
        <v>205.68592954896457</v>
      </c>
      <c r="M57">
        <v>27.249105718553288</v>
      </c>
      <c r="N57">
        <v>35.181103054533345</v>
      </c>
      <c r="O57">
        <v>0</v>
      </c>
      <c r="P57">
        <v>41.384093999999997</v>
      </c>
      <c r="Q57">
        <v>1.7393028759689921</v>
      </c>
      <c r="R57">
        <v>12.561223919504641</v>
      </c>
      <c r="S57">
        <v>4.1995128328981721</v>
      </c>
      <c r="T57">
        <v>0</v>
      </c>
      <c r="U57">
        <v>121.03885936688015</v>
      </c>
      <c r="V57">
        <v>3.379799886092715</v>
      </c>
      <c r="W57">
        <v>13.748982520527496</v>
      </c>
      <c r="X57">
        <v>43.458866350486119</v>
      </c>
      <c r="Y57">
        <v>0</v>
      </c>
      <c r="Z57">
        <v>0</v>
      </c>
      <c r="AA57">
        <v>8.3077559966244721</v>
      </c>
      <c r="AB57">
        <v>11.706949294336326</v>
      </c>
      <c r="AC57">
        <v>5.7349448015820226</v>
      </c>
      <c r="AD57">
        <v>0</v>
      </c>
      <c r="AE57">
        <v>9.7639965437015359</v>
      </c>
      <c r="AF57">
        <v>2.3369940300817196</v>
      </c>
      <c r="AG57">
        <v>12.498731533048369</v>
      </c>
      <c r="AH57">
        <v>0</v>
      </c>
      <c r="AI57">
        <v>0</v>
      </c>
      <c r="AJ57">
        <v>0</v>
      </c>
      <c r="AK57">
        <v>10.046436244365642</v>
      </c>
      <c r="AL57">
        <v>0</v>
      </c>
      <c r="AM57">
        <v>4.858146913095216</v>
      </c>
      <c r="AN57">
        <v>0.66488420623461553</v>
      </c>
      <c r="AO57">
        <v>0</v>
      </c>
      <c r="AP57">
        <v>0</v>
      </c>
      <c r="AQ57">
        <v>0</v>
      </c>
      <c r="AR57">
        <v>10.466643002717392</v>
      </c>
      <c r="AS57">
        <v>8.3694322478780592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599.50168235268791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5.1199874646128904</v>
      </c>
      <c r="L58">
        <v>205.68592954896457</v>
      </c>
      <c r="M58">
        <v>27.249105718553288</v>
      </c>
      <c r="N58">
        <v>35.181103054533345</v>
      </c>
      <c r="O58">
        <v>0</v>
      </c>
      <c r="P58">
        <v>41.384093999999997</v>
      </c>
      <c r="Q58">
        <v>3.234675792841649</v>
      </c>
      <c r="R58">
        <v>12.561223919504641</v>
      </c>
      <c r="S58">
        <v>7.8181593685322071</v>
      </c>
      <c r="T58">
        <v>0</v>
      </c>
      <c r="U58">
        <v>121.03885936688015</v>
      </c>
      <c r="V58">
        <v>3.379799886092715</v>
      </c>
      <c r="W58">
        <v>13.748982520527496</v>
      </c>
      <c r="X58">
        <v>43.458866350486119</v>
      </c>
      <c r="Y58">
        <v>0</v>
      </c>
      <c r="Z58">
        <v>0</v>
      </c>
      <c r="AA58">
        <v>8.3077559966244721</v>
      </c>
      <c r="AB58">
        <v>11.706949294336326</v>
      </c>
      <c r="AC58">
        <v>2.867472272788925</v>
      </c>
      <c r="AD58">
        <v>0</v>
      </c>
      <c r="AE58">
        <v>9.7639965437015359</v>
      </c>
      <c r="AF58">
        <v>2.3369940300817196</v>
      </c>
      <c r="AG58">
        <v>12.498731533048369</v>
      </c>
      <c r="AH58">
        <v>0</v>
      </c>
      <c r="AI58">
        <v>0</v>
      </c>
      <c r="AJ58">
        <v>0</v>
      </c>
      <c r="AK58">
        <v>10.046436244365642</v>
      </c>
      <c r="AL58">
        <v>0</v>
      </c>
      <c r="AM58">
        <v>4.858146913095216</v>
      </c>
      <c r="AN58">
        <v>0.66488420623461553</v>
      </c>
      <c r="AO58">
        <v>0</v>
      </c>
      <c r="AP58">
        <v>0</v>
      </c>
      <c r="AQ58">
        <v>0</v>
      </c>
      <c r="AR58">
        <v>10.466643002717392</v>
      </c>
      <c r="AS58">
        <v>8.3694322478780592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601.7482292764015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5.1199874646128904</v>
      </c>
      <c r="L59">
        <v>205.68592954896457</v>
      </c>
      <c r="M59">
        <v>27.249105718553288</v>
      </c>
      <c r="N59">
        <v>35.181103054533345</v>
      </c>
      <c r="O59">
        <v>0</v>
      </c>
      <c r="P59">
        <v>41.384093999999997</v>
      </c>
      <c r="Q59">
        <v>3.234675792841649</v>
      </c>
      <c r="R59">
        <v>12.561223919504641</v>
      </c>
      <c r="S59">
        <v>7.8181593685322071</v>
      </c>
      <c r="T59">
        <v>0</v>
      </c>
      <c r="U59">
        <v>124.06883081335771</v>
      </c>
      <c r="V59">
        <v>6.1605767248322145</v>
      </c>
      <c r="W59">
        <v>13.748982520527496</v>
      </c>
      <c r="X59">
        <v>43.457921928756747</v>
      </c>
      <c r="Y59">
        <v>0</v>
      </c>
      <c r="Z59">
        <v>0</v>
      </c>
      <c r="AA59">
        <v>8.3077559966244721</v>
      </c>
      <c r="AB59">
        <v>11.706949294336326</v>
      </c>
      <c r="AC59">
        <v>2.867472272788925</v>
      </c>
      <c r="AD59">
        <v>0</v>
      </c>
      <c r="AE59">
        <v>9.7639965437015359</v>
      </c>
      <c r="AF59">
        <v>2.3369940300817196</v>
      </c>
      <c r="AG59">
        <v>12.498731533048369</v>
      </c>
      <c r="AH59">
        <v>0</v>
      </c>
      <c r="AI59">
        <v>0</v>
      </c>
      <c r="AJ59">
        <v>0</v>
      </c>
      <c r="AK59">
        <v>10.046436244365642</v>
      </c>
      <c r="AL59">
        <v>0</v>
      </c>
      <c r="AM59">
        <v>4.858146913095216</v>
      </c>
      <c r="AN59">
        <v>0.66488420623461553</v>
      </c>
      <c r="AO59">
        <v>0</v>
      </c>
      <c r="AP59">
        <v>0</v>
      </c>
      <c r="AQ59">
        <v>0</v>
      </c>
      <c r="AR59">
        <v>10.466643002717392</v>
      </c>
      <c r="AS59">
        <v>8.3694322478780592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607.55803313988918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5.1199874646128904</v>
      </c>
      <c r="L60">
        <v>205.68592954896457</v>
      </c>
      <c r="M60">
        <v>27.249105718553288</v>
      </c>
      <c r="N60">
        <v>35.181103054533345</v>
      </c>
      <c r="O60">
        <v>0</v>
      </c>
      <c r="P60">
        <v>41.384093999999997</v>
      </c>
      <c r="Q60">
        <v>3.234675792841649</v>
      </c>
      <c r="R60">
        <v>12.561223919504641</v>
      </c>
      <c r="S60">
        <v>7.8181593685322071</v>
      </c>
      <c r="T60">
        <v>0</v>
      </c>
      <c r="U60">
        <v>124.06883081335771</v>
      </c>
      <c r="V60">
        <v>6.158945226480836</v>
      </c>
      <c r="W60">
        <v>13.748982520527496</v>
      </c>
      <c r="X60">
        <v>43.457921928756747</v>
      </c>
      <c r="Y60">
        <v>0</v>
      </c>
      <c r="Z60">
        <v>0</v>
      </c>
      <c r="AA60">
        <v>8.3077559966244721</v>
      </c>
      <c r="AB60">
        <v>11.706949294336326</v>
      </c>
      <c r="AC60">
        <v>2.867472272788925</v>
      </c>
      <c r="AD60">
        <v>0</v>
      </c>
      <c r="AE60">
        <v>9.7639965437015359</v>
      </c>
      <c r="AF60">
        <v>2.3369940300817196</v>
      </c>
      <c r="AG60">
        <v>12.498731533048369</v>
      </c>
      <c r="AH60">
        <v>0</v>
      </c>
      <c r="AI60">
        <v>0</v>
      </c>
      <c r="AJ60">
        <v>0</v>
      </c>
      <c r="AK60">
        <v>10.046436244365642</v>
      </c>
      <c r="AL60">
        <v>0</v>
      </c>
      <c r="AM60">
        <v>4.858146913095216</v>
      </c>
      <c r="AN60">
        <v>0.66488420623461553</v>
      </c>
      <c r="AO60">
        <v>0</v>
      </c>
      <c r="AP60">
        <v>0</v>
      </c>
      <c r="AQ60">
        <v>0</v>
      </c>
      <c r="AR60">
        <v>10.466643002717392</v>
      </c>
      <c r="AS60">
        <v>8.3694322478780592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607.55640164153783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5.1199874646128904</v>
      </c>
      <c r="L61">
        <v>205.69298427373209</v>
      </c>
      <c r="M61">
        <v>27.249105718553288</v>
      </c>
      <c r="N61">
        <v>35.181103054533345</v>
      </c>
      <c r="O61">
        <v>0</v>
      </c>
      <c r="P61">
        <v>41.384093999999997</v>
      </c>
      <c r="Q61">
        <v>3.2387313444553487</v>
      </c>
      <c r="R61">
        <v>12.561223919504641</v>
      </c>
      <c r="S61">
        <v>7.8180882630480166</v>
      </c>
      <c r="T61">
        <v>0</v>
      </c>
      <c r="U61">
        <v>124.06883081335771</v>
      </c>
      <c r="V61">
        <v>6.1605767248322145</v>
      </c>
      <c r="W61">
        <v>13.748982520527496</v>
      </c>
      <c r="X61">
        <v>43.458866350486119</v>
      </c>
      <c r="Y61">
        <v>0</v>
      </c>
      <c r="Z61">
        <v>0</v>
      </c>
      <c r="AA61">
        <v>8.3077559966244721</v>
      </c>
      <c r="AB61">
        <v>11.706949294336326</v>
      </c>
      <c r="AC61">
        <v>2.867472272788925</v>
      </c>
      <c r="AD61">
        <v>0</v>
      </c>
      <c r="AE61">
        <v>14.253731763890801</v>
      </c>
      <c r="AF61">
        <v>2.3369940300817196</v>
      </c>
      <c r="AG61">
        <v>12.498731533048369</v>
      </c>
      <c r="AH61">
        <v>0</v>
      </c>
      <c r="AI61">
        <v>0</v>
      </c>
      <c r="AJ61">
        <v>0</v>
      </c>
      <c r="AK61">
        <v>10.046436244365642</v>
      </c>
      <c r="AL61">
        <v>0</v>
      </c>
      <c r="AM61">
        <v>4.858146913095216</v>
      </c>
      <c r="AN61">
        <v>0.66488420623461553</v>
      </c>
      <c r="AO61">
        <v>0</v>
      </c>
      <c r="AP61">
        <v>0</v>
      </c>
      <c r="AQ61">
        <v>0</v>
      </c>
      <c r="AR61">
        <v>10.466643002717392</v>
      </c>
      <c r="AS61">
        <v>8.3694322478780592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612.0597519527048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5.1199874646128904</v>
      </c>
      <c r="L62">
        <v>231.76793602486541</v>
      </c>
      <c r="M62">
        <v>27.249105718553288</v>
      </c>
      <c r="N62">
        <v>35.181103054533345</v>
      </c>
      <c r="O62">
        <v>0</v>
      </c>
      <c r="P62">
        <v>41.384093999999997</v>
      </c>
      <c r="Q62">
        <v>3.2387313444553487</v>
      </c>
      <c r="R62">
        <v>12.561223919504641</v>
      </c>
      <c r="S62">
        <v>7.8180882630480166</v>
      </c>
      <c r="T62">
        <v>0</v>
      </c>
      <c r="U62">
        <v>124.06883081335771</v>
      </c>
      <c r="V62">
        <v>6.1605767248322145</v>
      </c>
      <c r="W62">
        <v>13.748982520527496</v>
      </c>
      <c r="X62">
        <v>43.458866350486119</v>
      </c>
      <c r="Y62">
        <v>0</v>
      </c>
      <c r="Z62">
        <v>0</v>
      </c>
      <c r="AA62">
        <v>8.3077559966244721</v>
      </c>
      <c r="AB62">
        <v>11.706949294336326</v>
      </c>
      <c r="AC62">
        <v>2.867472272788925</v>
      </c>
      <c r="AD62">
        <v>0</v>
      </c>
      <c r="AE62">
        <v>14.253731763890801</v>
      </c>
      <c r="AF62">
        <v>2.3369940300817196</v>
      </c>
      <c r="AG62">
        <v>12.498731533048369</v>
      </c>
      <c r="AH62">
        <v>0</v>
      </c>
      <c r="AI62">
        <v>0</v>
      </c>
      <c r="AJ62">
        <v>0</v>
      </c>
      <c r="AK62">
        <v>10.046436244365642</v>
      </c>
      <c r="AL62">
        <v>0</v>
      </c>
      <c r="AM62">
        <v>4.858146913095216</v>
      </c>
      <c r="AN62">
        <v>0.66488420623461553</v>
      </c>
      <c r="AO62">
        <v>0</v>
      </c>
      <c r="AP62">
        <v>0</v>
      </c>
      <c r="AQ62">
        <v>0</v>
      </c>
      <c r="AR62">
        <v>10.466643002717392</v>
      </c>
      <c r="AS62">
        <v>8.3694322478780592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638.13470370383811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5.1199454457691465</v>
      </c>
      <c r="L63">
        <v>231.76793602486541</v>
      </c>
      <c r="M63">
        <v>27.249105718553288</v>
      </c>
      <c r="N63">
        <v>35.181103054533345</v>
      </c>
      <c r="O63">
        <v>0</v>
      </c>
      <c r="P63">
        <v>41.384093999999997</v>
      </c>
      <c r="Q63">
        <v>3.2387313444553487</v>
      </c>
      <c r="R63">
        <v>12.561223919504641</v>
      </c>
      <c r="S63">
        <v>7.8180882630480166</v>
      </c>
      <c r="T63">
        <v>0</v>
      </c>
      <c r="U63">
        <v>124.06883081335771</v>
      </c>
      <c r="V63">
        <v>6.1605767248322145</v>
      </c>
      <c r="W63">
        <v>13.748982520527496</v>
      </c>
      <c r="X63">
        <v>43.458866350486119</v>
      </c>
      <c r="Y63">
        <v>0</v>
      </c>
      <c r="Z63">
        <v>0</v>
      </c>
      <c r="AA63">
        <v>8.3077559966244721</v>
      </c>
      <c r="AB63">
        <v>11.706949294336326</v>
      </c>
      <c r="AC63">
        <v>2.867472272788925</v>
      </c>
      <c r="AD63">
        <v>0</v>
      </c>
      <c r="AE63">
        <v>14.253731763890801</v>
      </c>
      <c r="AF63">
        <v>2.3369940300817196</v>
      </c>
      <c r="AG63">
        <v>12.498731533048369</v>
      </c>
      <c r="AH63">
        <v>0</v>
      </c>
      <c r="AI63">
        <v>0</v>
      </c>
      <c r="AJ63">
        <v>0</v>
      </c>
      <c r="AK63">
        <v>10.046436244365642</v>
      </c>
      <c r="AL63">
        <v>0</v>
      </c>
      <c r="AM63">
        <v>4.858146913095216</v>
      </c>
      <c r="AN63">
        <v>0.66488420623461553</v>
      </c>
      <c r="AO63">
        <v>0</v>
      </c>
      <c r="AP63">
        <v>0</v>
      </c>
      <c r="AQ63">
        <v>0</v>
      </c>
      <c r="AR63">
        <v>10.466643002717392</v>
      </c>
      <c r="AS63">
        <v>9.4502844586209687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639.21551389573733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5.1199454457691465</v>
      </c>
      <c r="L64">
        <v>251.08130290162163</v>
      </c>
      <c r="M64">
        <v>27.249105718553288</v>
      </c>
      <c r="N64">
        <v>35.181103054533345</v>
      </c>
      <c r="O64">
        <v>0</v>
      </c>
      <c r="P64">
        <v>41.384093999999997</v>
      </c>
      <c r="Q64">
        <v>3.2387313444553487</v>
      </c>
      <c r="R64">
        <v>12.558991487684729</v>
      </c>
      <c r="S64">
        <v>7.8180882630480166</v>
      </c>
      <c r="T64">
        <v>0</v>
      </c>
      <c r="U64">
        <v>124.06883081335771</v>
      </c>
      <c r="V64">
        <v>6.158945226480836</v>
      </c>
      <c r="W64">
        <v>13.74619344042838</v>
      </c>
      <c r="X64">
        <v>43.337932040219378</v>
      </c>
      <c r="Y64">
        <v>0</v>
      </c>
      <c r="Z64">
        <v>0</v>
      </c>
      <c r="AA64">
        <v>8.3077559966244721</v>
      </c>
      <c r="AB64">
        <v>11.706949294336326</v>
      </c>
      <c r="AC64">
        <v>2.867472272788925</v>
      </c>
      <c r="AD64">
        <v>0</v>
      </c>
      <c r="AE64">
        <v>14.253731763890801</v>
      </c>
      <c r="AF64">
        <v>2.3369940300817196</v>
      </c>
      <c r="AG64">
        <v>12.498731533048369</v>
      </c>
      <c r="AH64">
        <v>0</v>
      </c>
      <c r="AI64">
        <v>0</v>
      </c>
      <c r="AJ64">
        <v>0</v>
      </c>
      <c r="AK64">
        <v>10.046436244365642</v>
      </c>
      <c r="AL64">
        <v>0</v>
      </c>
      <c r="AM64">
        <v>4.858146913095216</v>
      </c>
      <c r="AN64">
        <v>0.66488420623461553</v>
      </c>
      <c r="AO64">
        <v>0</v>
      </c>
      <c r="AP64">
        <v>0</v>
      </c>
      <c r="AQ64">
        <v>0</v>
      </c>
      <c r="AR64">
        <v>10.466643002717392</v>
      </c>
      <c r="AS64">
        <v>9.4502844586209687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658.40129345195635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5.1200065858507111</v>
      </c>
      <c r="L65">
        <v>251.08130290162163</v>
      </c>
      <c r="M65">
        <v>27.249105718553288</v>
      </c>
      <c r="N65">
        <v>35.181103054533345</v>
      </c>
      <c r="O65">
        <v>0</v>
      </c>
      <c r="P65">
        <v>41.384093999999997</v>
      </c>
      <c r="Q65">
        <v>3.2387313444553487</v>
      </c>
      <c r="R65">
        <v>12.558991487684729</v>
      </c>
      <c r="S65">
        <v>7.8180882630480166</v>
      </c>
      <c r="T65">
        <v>0</v>
      </c>
      <c r="U65">
        <v>124.06883081335771</v>
      </c>
      <c r="V65">
        <v>6.158945226480836</v>
      </c>
      <c r="W65">
        <v>13.74619344042838</v>
      </c>
      <c r="X65">
        <v>43.457921928756747</v>
      </c>
      <c r="Y65">
        <v>0</v>
      </c>
      <c r="Z65">
        <v>0</v>
      </c>
      <c r="AA65">
        <v>8.3077559966244721</v>
      </c>
      <c r="AB65">
        <v>11.706949294336326</v>
      </c>
      <c r="AC65">
        <v>2.867472272788925</v>
      </c>
      <c r="AD65">
        <v>0</v>
      </c>
      <c r="AE65">
        <v>14.253731763890801</v>
      </c>
      <c r="AF65">
        <v>2.3369940300817196</v>
      </c>
      <c r="AG65">
        <v>12.498731533048369</v>
      </c>
      <c r="AH65">
        <v>0</v>
      </c>
      <c r="AI65">
        <v>0</v>
      </c>
      <c r="AJ65">
        <v>0</v>
      </c>
      <c r="AK65">
        <v>10.046436244365642</v>
      </c>
      <c r="AL65">
        <v>0</v>
      </c>
      <c r="AM65">
        <v>4.858146913095216</v>
      </c>
      <c r="AN65">
        <v>0.66488420623461553</v>
      </c>
      <c r="AO65">
        <v>0</v>
      </c>
      <c r="AP65">
        <v>0</v>
      </c>
      <c r="AQ65">
        <v>0</v>
      </c>
      <c r="AR65">
        <v>10.466643002717392</v>
      </c>
      <c r="AS65">
        <v>8.3694322478780592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657.44049226983236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5.1200488906256503</v>
      </c>
      <c r="L66">
        <v>270.39617193454268</v>
      </c>
      <c r="M66">
        <v>27.249105718553288</v>
      </c>
      <c r="N66">
        <v>35.181103054533345</v>
      </c>
      <c r="O66">
        <v>0</v>
      </c>
      <c r="P66">
        <v>41.384093999999997</v>
      </c>
      <c r="Q66">
        <v>3.2387313444553487</v>
      </c>
      <c r="R66">
        <v>12.558991487684729</v>
      </c>
      <c r="S66">
        <v>7.8180882630480166</v>
      </c>
      <c r="T66">
        <v>0</v>
      </c>
      <c r="U66">
        <v>124.06883081335771</v>
      </c>
      <c r="V66">
        <v>6.158945226480836</v>
      </c>
      <c r="W66">
        <v>13.74619344042838</v>
      </c>
      <c r="X66">
        <v>43.457921928756747</v>
      </c>
      <c r="Y66">
        <v>0</v>
      </c>
      <c r="Z66">
        <v>0</v>
      </c>
      <c r="AA66">
        <v>8.3077559966244721</v>
      </c>
      <c r="AB66">
        <v>11.706949294336326</v>
      </c>
      <c r="AC66">
        <v>2.867472272788925</v>
      </c>
      <c r="AD66">
        <v>0</v>
      </c>
      <c r="AE66">
        <v>14.253731763890801</v>
      </c>
      <c r="AF66">
        <v>2.3369940300817196</v>
      </c>
      <c r="AG66">
        <v>12.498731533048369</v>
      </c>
      <c r="AH66">
        <v>0</v>
      </c>
      <c r="AI66">
        <v>0</v>
      </c>
      <c r="AJ66">
        <v>0</v>
      </c>
      <c r="AK66">
        <v>10.046436244365642</v>
      </c>
      <c r="AL66">
        <v>0</v>
      </c>
      <c r="AM66">
        <v>4.858146913095216</v>
      </c>
      <c r="AN66">
        <v>0.66488420623461553</v>
      </c>
      <c r="AO66">
        <v>0</v>
      </c>
      <c r="AP66">
        <v>0</v>
      </c>
      <c r="AQ66">
        <v>0</v>
      </c>
      <c r="AR66">
        <v>10.466643002717392</v>
      </c>
      <c r="AS66">
        <v>8.3694322478780592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676.75540360752836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5.1200488906256503</v>
      </c>
      <c r="L67">
        <v>270.39617193454268</v>
      </c>
      <c r="M67">
        <v>27.249105718553288</v>
      </c>
      <c r="N67">
        <v>35.181103054533345</v>
      </c>
      <c r="O67">
        <v>0</v>
      </c>
      <c r="P67">
        <v>41.384093999999997</v>
      </c>
      <c r="Q67">
        <v>3.2387313444553487</v>
      </c>
      <c r="R67">
        <v>12.558991487684729</v>
      </c>
      <c r="S67">
        <v>7.8180882630480166</v>
      </c>
      <c r="T67">
        <v>0</v>
      </c>
      <c r="U67">
        <v>124.06883081335771</v>
      </c>
      <c r="V67">
        <v>6.158945226480836</v>
      </c>
      <c r="W67">
        <v>13.74619344042838</v>
      </c>
      <c r="X67">
        <v>43.457921928756747</v>
      </c>
      <c r="Y67">
        <v>0</v>
      </c>
      <c r="Z67">
        <v>0</v>
      </c>
      <c r="AA67">
        <v>8.3077559966244721</v>
      </c>
      <c r="AB67">
        <v>7.8046330295273494</v>
      </c>
      <c r="AC67">
        <v>2.867472272788925</v>
      </c>
      <c r="AD67">
        <v>0</v>
      </c>
      <c r="AE67">
        <v>14.253731763890801</v>
      </c>
      <c r="AF67">
        <v>2.3369940300817196</v>
      </c>
      <c r="AG67">
        <v>12.498731533048369</v>
      </c>
      <c r="AH67">
        <v>5.7237192392911682</v>
      </c>
      <c r="AI67">
        <v>0</v>
      </c>
      <c r="AJ67">
        <v>0</v>
      </c>
      <c r="AK67">
        <v>10.046436244365642</v>
      </c>
      <c r="AL67">
        <v>0</v>
      </c>
      <c r="AM67">
        <v>4.858146913095216</v>
      </c>
      <c r="AN67">
        <v>0.66488420623461553</v>
      </c>
      <c r="AO67">
        <v>0</v>
      </c>
      <c r="AP67">
        <v>0</v>
      </c>
      <c r="AQ67">
        <v>0</v>
      </c>
      <c r="AR67">
        <v>10.466643002717392</v>
      </c>
      <c r="AS67">
        <v>8.3694322478780592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678.57680658201059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5.1200488906256503</v>
      </c>
      <c r="L68">
        <v>280.05218545342643</v>
      </c>
      <c r="M68">
        <v>27.249105718553288</v>
      </c>
      <c r="N68">
        <v>35.181103054533345</v>
      </c>
      <c r="O68">
        <v>0</v>
      </c>
      <c r="P68">
        <v>41.384093999999997</v>
      </c>
      <c r="Q68">
        <v>3.2387313444553487</v>
      </c>
      <c r="R68">
        <v>12.558991487684729</v>
      </c>
      <c r="S68">
        <v>7.8180882630480166</v>
      </c>
      <c r="T68">
        <v>0</v>
      </c>
      <c r="U68">
        <v>124.06883081335771</v>
      </c>
      <c r="V68">
        <v>6.158945226480836</v>
      </c>
      <c r="W68">
        <v>13.74619344042838</v>
      </c>
      <c r="X68">
        <v>43.457921928756747</v>
      </c>
      <c r="Y68">
        <v>0</v>
      </c>
      <c r="Z68">
        <v>0</v>
      </c>
      <c r="AA68">
        <v>8.3077559966244721</v>
      </c>
      <c r="AB68">
        <v>7.8046330295273494</v>
      </c>
      <c r="AC68">
        <v>5.7349448015820226</v>
      </c>
      <c r="AD68">
        <v>0</v>
      </c>
      <c r="AE68">
        <v>14.253731763890801</v>
      </c>
      <c r="AF68">
        <v>2.3369940300817196</v>
      </c>
      <c r="AG68">
        <v>12.498731533048369</v>
      </c>
      <c r="AH68">
        <v>6.1726384157636778</v>
      </c>
      <c r="AI68">
        <v>0</v>
      </c>
      <c r="AJ68">
        <v>0</v>
      </c>
      <c r="AK68">
        <v>10.046436244365642</v>
      </c>
      <c r="AL68">
        <v>0</v>
      </c>
      <c r="AM68">
        <v>4.858146913095216</v>
      </c>
      <c r="AN68">
        <v>0.66488420623461553</v>
      </c>
      <c r="AO68">
        <v>0</v>
      </c>
      <c r="AP68">
        <v>0</v>
      </c>
      <c r="AQ68">
        <v>0</v>
      </c>
      <c r="AR68">
        <v>10.466643002717392</v>
      </c>
      <c r="AS68">
        <v>8.3694322478780592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691.54921180615986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5.1200488906256503</v>
      </c>
      <c r="L69">
        <v>299.36698795294666</v>
      </c>
      <c r="M69">
        <v>27.249105718553288</v>
      </c>
      <c r="N69">
        <v>35.181103054533345</v>
      </c>
      <c r="O69">
        <v>0</v>
      </c>
      <c r="P69">
        <v>41.384093999999997</v>
      </c>
      <c r="Q69">
        <v>3.2320820485347985</v>
      </c>
      <c r="R69">
        <v>12.558936584735992</v>
      </c>
      <c r="S69">
        <v>7.8173535011235966</v>
      </c>
      <c r="T69">
        <v>0</v>
      </c>
      <c r="U69">
        <v>124.06883081335771</v>
      </c>
      <c r="V69">
        <v>6.158945226480836</v>
      </c>
      <c r="W69">
        <v>13.74619344042838</v>
      </c>
      <c r="X69">
        <v>43.457921928756747</v>
      </c>
      <c r="Y69">
        <v>0</v>
      </c>
      <c r="Z69">
        <v>0</v>
      </c>
      <c r="AA69">
        <v>8.3077559966244721</v>
      </c>
      <c r="AB69">
        <v>7.8046330295273494</v>
      </c>
      <c r="AC69">
        <v>5.7349448015820226</v>
      </c>
      <c r="AD69">
        <v>0</v>
      </c>
      <c r="AE69">
        <v>14.253731763890801</v>
      </c>
      <c r="AF69">
        <v>2.3369940300817196</v>
      </c>
      <c r="AG69">
        <v>12.498731533048369</v>
      </c>
      <c r="AH69">
        <v>6.1726384157636778</v>
      </c>
      <c r="AI69">
        <v>0</v>
      </c>
      <c r="AJ69">
        <v>0</v>
      </c>
      <c r="AK69">
        <v>10.046436244365642</v>
      </c>
      <c r="AL69">
        <v>0</v>
      </c>
      <c r="AM69">
        <v>4.858146913095216</v>
      </c>
      <c r="AN69">
        <v>0.66488420623461553</v>
      </c>
      <c r="AO69">
        <v>0</v>
      </c>
      <c r="AP69">
        <v>0</v>
      </c>
      <c r="AQ69">
        <v>0</v>
      </c>
      <c r="AR69">
        <v>10.466643002717392</v>
      </c>
      <c r="AS69">
        <v>8.7679765299474894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711.25511962695577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5.1200488906256503</v>
      </c>
      <c r="L70">
        <v>299.36698795294666</v>
      </c>
      <c r="M70">
        <v>27.249105718553288</v>
      </c>
      <c r="N70">
        <v>35.181103054533345</v>
      </c>
      <c r="O70">
        <v>0</v>
      </c>
      <c r="P70">
        <v>41.384093999999997</v>
      </c>
      <c r="Q70">
        <v>3.2320820485347985</v>
      </c>
      <c r="R70">
        <v>12.558936584735992</v>
      </c>
      <c r="S70">
        <v>7.8173535011235966</v>
      </c>
      <c r="T70">
        <v>0</v>
      </c>
      <c r="U70">
        <v>124.06883081335771</v>
      </c>
      <c r="V70">
        <v>6.158945226480836</v>
      </c>
      <c r="W70">
        <v>13.74619344042838</v>
      </c>
      <c r="X70">
        <v>43.457921928756747</v>
      </c>
      <c r="Y70">
        <v>0</v>
      </c>
      <c r="Z70">
        <v>0</v>
      </c>
      <c r="AA70">
        <v>8.3236696278481013</v>
      </c>
      <c r="AB70">
        <v>7.8046330295273494</v>
      </c>
      <c r="AC70">
        <v>5.7349448015820226</v>
      </c>
      <c r="AD70">
        <v>0</v>
      </c>
      <c r="AE70">
        <v>9.7639965437015359</v>
      </c>
      <c r="AF70">
        <v>2.3369940300817196</v>
      </c>
      <c r="AG70">
        <v>12.498731533048369</v>
      </c>
      <c r="AH70">
        <v>6.1726384157636778</v>
      </c>
      <c r="AI70">
        <v>0</v>
      </c>
      <c r="AJ70">
        <v>0</v>
      </c>
      <c r="AK70">
        <v>10.046436244365642</v>
      </c>
      <c r="AL70">
        <v>0</v>
      </c>
      <c r="AM70">
        <v>4.858146913095216</v>
      </c>
      <c r="AN70">
        <v>0.66488420623461553</v>
      </c>
      <c r="AO70">
        <v>0</v>
      </c>
      <c r="AP70">
        <v>0</v>
      </c>
      <c r="AQ70">
        <v>0</v>
      </c>
      <c r="AR70">
        <v>10.466643002717392</v>
      </c>
      <c r="AS70">
        <v>8.7679765299474894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706.78129803799015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5.1199557741530741</v>
      </c>
      <c r="L71">
        <v>347.6513602425045</v>
      </c>
      <c r="M71">
        <v>27.249105718553288</v>
      </c>
      <c r="N71">
        <v>35.181103054533345</v>
      </c>
      <c r="O71">
        <v>0</v>
      </c>
      <c r="P71">
        <v>41.384093999999997</v>
      </c>
      <c r="Q71">
        <v>3.2320820485347985</v>
      </c>
      <c r="R71">
        <v>12.558936584735992</v>
      </c>
      <c r="S71">
        <v>7.8173535011235966</v>
      </c>
      <c r="T71">
        <v>0</v>
      </c>
      <c r="U71">
        <v>124.06883081335771</v>
      </c>
      <c r="V71">
        <v>6.158945226480836</v>
      </c>
      <c r="W71">
        <v>13.74619344042838</v>
      </c>
      <c r="X71">
        <v>43.457921928756747</v>
      </c>
      <c r="Y71">
        <v>0</v>
      </c>
      <c r="Z71">
        <v>0</v>
      </c>
      <c r="AA71">
        <v>8.3236696278481013</v>
      </c>
      <c r="AB71">
        <v>11.706949294336326</v>
      </c>
      <c r="AC71">
        <v>5.7349448015820226</v>
      </c>
      <c r="AD71">
        <v>0</v>
      </c>
      <c r="AE71">
        <v>9.7639965437015359</v>
      </c>
      <c r="AF71">
        <v>2.3369940300817196</v>
      </c>
      <c r="AG71">
        <v>12.498731533048369</v>
      </c>
      <c r="AH71">
        <v>6.1726384157636778</v>
      </c>
      <c r="AI71">
        <v>0</v>
      </c>
      <c r="AJ71">
        <v>0</v>
      </c>
      <c r="AK71">
        <v>10.046436244365642</v>
      </c>
      <c r="AL71">
        <v>0</v>
      </c>
      <c r="AM71">
        <v>4.858146913095216</v>
      </c>
      <c r="AN71">
        <v>0.66488420623461553</v>
      </c>
      <c r="AO71">
        <v>0</v>
      </c>
      <c r="AP71">
        <v>0</v>
      </c>
      <c r="AQ71">
        <v>0</v>
      </c>
      <c r="AR71">
        <v>10.466643002717392</v>
      </c>
      <c r="AS71">
        <v>9.4502844586209687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759.65020140455795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5.1199557741530741</v>
      </c>
      <c r="L72">
        <v>347.6513602425045</v>
      </c>
      <c r="M72">
        <v>27.249105718553288</v>
      </c>
      <c r="N72">
        <v>35.181103054533345</v>
      </c>
      <c r="O72">
        <v>0</v>
      </c>
      <c r="P72">
        <v>41.384093999999997</v>
      </c>
      <c r="Q72">
        <v>3.2320820485347985</v>
      </c>
      <c r="R72">
        <v>12.558936584735992</v>
      </c>
      <c r="S72">
        <v>7.8173535011235966</v>
      </c>
      <c r="T72">
        <v>0</v>
      </c>
      <c r="U72">
        <v>124.06883081335771</v>
      </c>
      <c r="V72">
        <v>6.158945226480836</v>
      </c>
      <c r="W72">
        <v>13.74619344042838</v>
      </c>
      <c r="X72">
        <v>43.457921928756747</v>
      </c>
      <c r="Y72">
        <v>0</v>
      </c>
      <c r="Z72">
        <v>0</v>
      </c>
      <c r="AA72">
        <v>8.3236696278481013</v>
      </c>
      <c r="AB72">
        <v>11.706949294336326</v>
      </c>
      <c r="AC72">
        <v>5.7349448015820226</v>
      </c>
      <c r="AD72">
        <v>0</v>
      </c>
      <c r="AE72">
        <v>9.7639965437015359</v>
      </c>
      <c r="AF72">
        <v>2.3369940300817196</v>
      </c>
      <c r="AG72">
        <v>12.498731533048369</v>
      </c>
      <c r="AH72">
        <v>6.1726384157636778</v>
      </c>
      <c r="AI72">
        <v>0</v>
      </c>
      <c r="AJ72">
        <v>0</v>
      </c>
      <c r="AK72">
        <v>10.046436244365642</v>
      </c>
      <c r="AL72">
        <v>0</v>
      </c>
      <c r="AM72">
        <v>4.858146913095216</v>
      </c>
      <c r="AN72">
        <v>0.66488420623461553</v>
      </c>
      <c r="AO72">
        <v>0</v>
      </c>
      <c r="AP72">
        <v>0</v>
      </c>
      <c r="AQ72">
        <v>0</v>
      </c>
      <c r="AR72">
        <v>10.466643002717392</v>
      </c>
      <c r="AS72">
        <v>9.4502844586209687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759.65020140455795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5.1200054468085101</v>
      </c>
      <c r="L73">
        <v>347.65227492197033</v>
      </c>
      <c r="M73">
        <v>27.249105718553288</v>
      </c>
      <c r="N73">
        <v>35.181103054533345</v>
      </c>
      <c r="O73">
        <v>0</v>
      </c>
      <c r="P73">
        <v>41.384093999999997</v>
      </c>
      <c r="Q73">
        <v>3.2320820485347985</v>
      </c>
      <c r="R73">
        <v>12.558936584735992</v>
      </c>
      <c r="S73">
        <v>7.8173535011235966</v>
      </c>
      <c r="T73">
        <v>0</v>
      </c>
      <c r="U73">
        <v>124.06883081335771</v>
      </c>
      <c r="V73">
        <v>6.158945226480836</v>
      </c>
      <c r="W73">
        <v>13.74619344042838</v>
      </c>
      <c r="X73">
        <v>43.457921928756747</v>
      </c>
      <c r="Y73">
        <v>0</v>
      </c>
      <c r="Z73">
        <v>0</v>
      </c>
      <c r="AA73">
        <v>8.3236696278481013</v>
      </c>
      <c r="AB73">
        <v>11.706949294336326</v>
      </c>
      <c r="AC73">
        <v>5.7349448015820226</v>
      </c>
      <c r="AD73">
        <v>0</v>
      </c>
      <c r="AE73">
        <v>9.7639965437015359</v>
      </c>
      <c r="AF73">
        <v>2.3369940300817196</v>
      </c>
      <c r="AG73">
        <v>12.498731533048369</v>
      </c>
      <c r="AH73">
        <v>11.222979151079414</v>
      </c>
      <c r="AI73">
        <v>0</v>
      </c>
      <c r="AJ73">
        <v>0</v>
      </c>
      <c r="AK73">
        <v>10.046436244365642</v>
      </c>
      <c r="AL73">
        <v>0</v>
      </c>
      <c r="AM73">
        <v>4.858146913095216</v>
      </c>
      <c r="AN73">
        <v>0.66488420623461553</v>
      </c>
      <c r="AO73">
        <v>0</v>
      </c>
      <c r="AP73">
        <v>0.49337949792874886</v>
      </c>
      <c r="AQ73">
        <v>2.8187142762838615</v>
      </c>
      <c r="AR73">
        <v>10.466643002717392</v>
      </c>
      <c r="AS73">
        <v>9.4502844586209687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768.01360026620773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5.1200054468085101</v>
      </c>
      <c r="L74">
        <v>347.65227492197033</v>
      </c>
      <c r="M74">
        <v>27.249105718553288</v>
      </c>
      <c r="N74">
        <v>35.181103054533345</v>
      </c>
      <c r="O74">
        <v>0</v>
      </c>
      <c r="P74">
        <v>41.384093999999997</v>
      </c>
      <c r="Q74">
        <v>3.2320820485347985</v>
      </c>
      <c r="R74">
        <v>12.558936584735992</v>
      </c>
      <c r="S74">
        <v>7.8173535011235966</v>
      </c>
      <c r="T74">
        <v>0</v>
      </c>
      <c r="U74">
        <v>124.06883081335771</v>
      </c>
      <c r="V74">
        <v>6.158945226480836</v>
      </c>
      <c r="W74">
        <v>13.74619344042838</v>
      </c>
      <c r="X74">
        <v>43.457921928756747</v>
      </c>
      <c r="Y74">
        <v>0</v>
      </c>
      <c r="Z74">
        <v>0</v>
      </c>
      <c r="AA74">
        <v>12.485504441772152</v>
      </c>
      <c r="AB74">
        <v>11.706949294336326</v>
      </c>
      <c r="AC74">
        <v>8.6110948478095501</v>
      </c>
      <c r="AD74">
        <v>0</v>
      </c>
      <c r="AE74">
        <v>9.7639965437015359</v>
      </c>
      <c r="AF74">
        <v>2.3369940300817196</v>
      </c>
      <c r="AG74">
        <v>12.498731533048369</v>
      </c>
      <c r="AH74">
        <v>17.95676679816706</v>
      </c>
      <c r="AI74">
        <v>0</v>
      </c>
      <c r="AJ74">
        <v>0</v>
      </c>
      <c r="AK74">
        <v>10.046436244365642</v>
      </c>
      <c r="AL74">
        <v>0</v>
      </c>
      <c r="AM74">
        <v>4.858146913095216</v>
      </c>
      <c r="AN74">
        <v>0.66488420623461553</v>
      </c>
      <c r="AO74">
        <v>0</v>
      </c>
      <c r="AP74">
        <v>0.49337949792874886</v>
      </c>
      <c r="AQ74">
        <v>5.6374280673849366</v>
      </c>
      <c r="AR74">
        <v>10.466643002717392</v>
      </c>
      <c r="AS74">
        <v>9.4502844586209687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784.60408656454797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5.1200128756249059</v>
      </c>
      <c r="L75">
        <v>328.33769392752964</v>
      </c>
      <c r="M75">
        <v>27.249105718553288</v>
      </c>
      <c r="N75">
        <v>35.181103054533345</v>
      </c>
      <c r="O75">
        <v>0</v>
      </c>
      <c r="P75">
        <v>41.384093999999997</v>
      </c>
      <c r="Q75">
        <v>3.2320820485347985</v>
      </c>
      <c r="R75">
        <v>12.558936584735992</v>
      </c>
      <c r="S75">
        <v>7.8173535011235966</v>
      </c>
      <c r="T75">
        <v>0</v>
      </c>
      <c r="U75">
        <v>124.06883081335771</v>
      </c>
      <c r="V75">
        <v>6.158945226480836</v>
      </c>
      <c r="W75">
        <v>13.74619344042838</v>
      </c>
      <c r="X75">
        <v>43.457921928756747</v>
      </c>
      <c r="Y75">
        <v>0</v>
      </c>
      <c r="Z75">
        <v>0</v>
      </c>
      <c r="AA75">
        <v>12.485504441772152</v>
      </c>
      <c r="AB75">
        <v>11.706949294336326</v>
      </c>
      <c r="AC75">
        <v>8.6110948478095501</v>
      </c>
      <c r="AD75">
        <v>2.3483892941495683</v>
      </c>
      <c r="AE75">
        <v>9.7639965437015359</v>
      </c>
      <c r="AF75">
        <v>2.3369940300817196</v>
      </c>
      <c r="AG75">
        <v>12.498731533048369</v>
      </c>
      <c r="AH75">
        <v>25.251702894378681</v>
      </c>
      <c r="AI75">
        <v>0</v>
      </c>
      <c r="AJ75">
        <v>0</v>
      </c>
      <c r="AK75">
        <v>10.046436244365642</v>
      </c>
      <c r="AL75">
        <v>0</v>
      </c>
      <c r="AM75">
        <v>4.858146913095216</v>
      </c>
      <c r="AN75">
        <v>0.66488420623461553</v>
      </c>
      <c r="AO75">
        <v>0</v>
      </c>
      <c r="AP75">
        <v>0.37952283231151618</v>
      </c>
      <c r="AQ75">
        <v>5.6374280673849366</v>
      </c>
      <c r="AR75">
        <v>10.793725347282606</v>
      </c>
      <c r="AS75">
        <v>9.4502844586209687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775.1460640682327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5.1200128756249059</v>
      </c>
      <c r="L76">
        <v>328.33769392752964</v>
      </c>
      <c r="M76">
        <v>27.249105718553288</v>
      </c>
      <c r="N76">
        <v>35.181103054533345</v>
      </c>
      <c r="O76">
        <v>0</v>
      </c>
      <c r="P76">
        <v>41.384093999999997</v>
      </c>
      <c r="Q76">
        <v>3.2320820485347985</v>
      </c>
      <c r="R76">
        <v>12.558936584735992</v>
      </c>
      <c r="S76">
        <v>7.8173535011235966</v>
      </c>
      <c r="T76">
        <v>0</v>
      </c>
      <c r="U76">
        <v>124.06883081335771</v>
      </c>
      <c r="V76">
        <v>6.158945226480836</v>
      </c>
      <c r="W76">
        <v>13.74619344042838</v>
      </c>
      <c r="X76">
        <v>43.457921928756747</v>
      </c>
      <c r="Y76">
        <v>0</v>
      </c>
      <c r="Z76">
        <v>0</v>
      </c>
      <c r="AA76">
        <v>12.485504441772152</v>
      </c>
      <c r="AB76">
        <v>11.706949294336326</v>
      </c>
      <c r="AC76">
        <v>8.6110948478095501</v>
      </c>
      <c r="AD76">
        <v>4.6967785882991366</v>
      </c>
      <c r="AE76">
        <v>9.7639965437015359</v>
      </c>
      <c r="AF76">
        <v>2.3369940300817196</v>
      </c>
      <c r="AG76">
        <v>12.498731533048369</v>
      </c>
      <c r="AH76">
        <v>33.107788482647599</v>
      </c>
      <c r="AI76">
        <v>0</v>
      </c>
      <c r="AJ76">
        <v>0</v>
      </c>
      <c r="AK76">
        <v>10.046436244365642</v>
      </c>
      <c r="AL76">
        <v>0</v>
      </c>
      <c r="AM76">
        <v>4.858146913095216</v>
      </c>
      <c r="AN76">
        <v>0.66488420623461553</v>
      </c>
      <c r="AO76">
        <v>0</v>
      </c>
      <c r="AP76">
        <v>0.37952283231151618</v>
      </c>
      <c r="AQ76">
        <v>8.4561423436687981</v>
      </c>
      <c r="AR76">
        <v>10.793725347282606</v>
      </c>
      <c r="AS76">
        <v>9.4502844586209687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788.1692532269351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5.1200128756249059</v>
      </c>
      <c r="L77">
        <v>374.69071208902227</v>
      </c>
      <c r="M77">
        <v>27.249105718553288</v>
      </c>
      <c r="N77">
        <v>35.181103054533345</v>
      </c>
      <c r="O77">
        <v>0</v>
      </c>
      <c r="P77">
        <v>41.384093999999997</v>
      </c>
      <c r="Q77">
        <v>3.2320820485347985</v>
      </c>
      <c r="R77">
        <v>12.558936584735992</v>
      </c>
      <c r="S77">
        <v>7.8173535011235966</v>
      </c>
      <c r="T77">
        <v>0</v>
      </c>
      <c r="U77">
        <v>124.06883081335771</v>
      </c>
      <c r="V77">
        <v>6.158945226480836</v>
      </c>
      <c r="W77">
        <v>13.74619344042838</v>
      </c>
      <c r="X77">
        <v>43.457921928756747</v>
      </c>
      <c r="Y77">
        <v>0</v>
      </c>
      <c r="Z77">
        <v>0</v>
      </c>
      <c r="AA77">
        <v>12.485504441772152</v>
      </c>
      <c r="AB77">
        <v>11.706949294336326</v>
      </c>
      <c r="AC77">
        <v>8.6110948478095501</v>
      </c>
      <c r="AD77">
        <v>10.82764020798769</v>
      </c>
      <c r="AE77">
        <v>14.645994687406196</v>
      </c>
      <c r="AF77">
        <v>2.6291183822425328</v>
      </c>
      <c r="AG77">
        <v>12.498731533048369</v>
      </c>
      <c r="AH77">
        <v>40.122150484663898</v>
      </c>
      <c r="AI77">
        <v>0.94300612814575413</v>
      </c>
      <c r="AJ77">
        <v>0</v>
      </c>
      <c r="AK77">
        <v>10.046436244365642</v>
      </c>
      <c r="AL77">
        <v>0</v>
      </c>
      <c r="AM77">
        <v>5.0556325788413918</v>
      </c>
      <c r="AN77">
        <v>0.66488420623461553</v>
      </c>
      <c r="AO77">
        <v>0</v>
      </c>
      <c r="AP77">
        <v>1.7458046604805302</v>
      </c>
      <c r="AQ77">
        <v>11.424192485289209</v>
      </c>
      <c r="AR77">
        <v>10.793725347282606</v>
      </c>
      <c r="AS77">
        <v>9.4502844586209687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858.3164412696791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5.1199747104406992</v>
      </c>
      <c r="L78">
        <v>374.68773088803414</v>
      </c>
      <c r="M78">
        <v>27.249105718553288</v>
      </c>
      <c r="N78">
        <v>35.181103054533345</v>
      </c>
      <c r="O78">
        <v>0</v>
      </c>
      <c r="P78">
        <v>41.384093999999997</v>
      </c>
      <c r="Q78">
        <v>3.2320820485347985</v>
      </c>
      <c r="R78">
        <v>12.558936584735992</v>
      </c>
      <c r="S78">
        <v>7.8173535011235966</v>
      </c>
      <c r="T78">
        <v>0</v>
      </c>
      <c r="U78">
        <v>124.06883081335771</v>
      </c>
      <c r="V78">
        <v>6.158945226480836</v>
      </c>
      <c r="W78">
        <v>13.74619344042838</v>
      </c>
      <c r="X78">
        <v>43.457921928756747</v>
      </c>
      <c r="Y78">
        <v>0</v>
      </c>
      <c r="Z78">
        <v>0</v>
      </c>
      <c r="AA78">
        <v>12.485504441772152</v>
      </c>
      <c r="AB78">
        <v>11.706949294336326</v>
      </c>
      <c r="AC78">
        <v>8.6110948478095501</v>
      </c>
      <c r="AD78">
        <v>10.82764020798769</v>
      </c>
      <c r="AE78">
        <v>14.645994687406196</v>
      </c>
      <c r="AF78">
        <v>2.6291183822425328</v>
      </c>
      <c r="AG78">
        <v>12.498731533048369</v>
      </c>
      <c r="AH78">
        <v>40.122150484663898</v>
      </c>
      <c r="AI78">
        <v>1.5088098050332064</v>
      </c>
      <c r="AJ78">
        <v>0</v>
      </c>
      <c r="AK78">
        <v>10.046436244365642</v>
      </c>
      <c r="AL78">
        <v>0</v>
      </c>
      <c r="AM78">
        <v>5.0556325788413918</v>
      </c>
      <c r="AN78">
        <v>0.66488420623461553</v>
      </c>
      <c r="AO78">
        <v>0</v>
      </c>
      <c r="AP78">
        <v>1.7458046604805302</v>
      </c>
      <c r="AQ78">
        <v>11.424192485289209</v>
      </c>
      <c r="AR78">
        <v>10.793725347282606</v>
      </c>
      <c r="AS78">
        <v>9.4502844586209687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858.87922558039429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5.1199720559170583</v>
      </c>
      <c r="L79">
        <v>374.67479360668335</v>
      </c>
      <c r="M79">
        <v>27.249105718553288</v>
      </c>
      <c r="N79">
        <v>35.181103054533345</v>
      </c>
      <c r="O79">
        <v>0</v>
      </c>
      <c r="P79">
        <v>41.384093999999997</v>
      </c>
      <c r="Q79">
        <v>3.2320820485347985</v>
      </c>
      <c r="R79">
        <v>12.558936584735992</v>
      </c>
      <c r="S79">
        <v>7.8173535011235966</v>
      </c>
      <c r="T79">
        <v>0</v>
      </c>
      <c r="U79">
        <v>124.06883081335771</v>
      </c>
      <c r="V79">
        <v>6.158945226480836</v>
      </c>
      <c r="W79">
        <v>13.74619344042838</v>
      </c>
      <c r="X79">
        <v>43.641707691920963</v>
      </c>
      <c r="Y79">
        <v>0</v>
      </c>
      <c r="Z79">
        <v>0</v>
      </c>
      <c r="AA79">
        <v>12.485504441772152</v>
      </c>
      <c r="AB79">
        <v>11.706949294336326</v>
      </c>
      <c r="AC79">
        <v>8.6110948478095501</v>
      </c>
      <c r="AD79">
        <v>10.82764020798769</v>
      </c>
      <c r="AE79">
        <v>14.645994687406196</v>
      </c>
      <c r="AF79">
        <v>2.6291183822425328</v>
      </c>
      <c r="AG79">
        <v>12.498731533048369</v>
      </c>
      <c r="AH79">
        <v>40.122150484663898</v>
      </c>
      <c r="AI79">
        <v>9.6895758429149765</v>
      </c>
      <c r="AJ79">
        <v>0</v>
      </c>
      <c r="AK79">
        <v>10.046436244365642</v>
      </c>
      <c r="AL79">
        <v>0</v>
      </c>
      <c r="AM79">
        <v>5.0556325788413918</v>
      </c>
      <c r="AN79">
        <v>0.66488420623461553</v>
      </c>
      <c r="AO79">
        <v>0</v>
      </c>
      <c r="AP79">
        <v>1.7458046604805302</v>
      </c>
      <c r="AQ79">
        <v>11.424192485289209</v>
      </c>
      <c r="AR79">
        <v>10.793725347282606</v>
      </c>
      <c r="AS79">
        <v>9.4502844586209687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867.23083744556584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5.1200395075401746</v>
      </c>
      <c r="L80">
        <v>374.67479360668335</v>
      </c>
      <c r="M80">
        <v>27.249105718553288</v>
      </c>
      <c r="N80">
        <v>35.181103054533345</v>
      </c>
      <c r="O80">
        <v>0</v>
      </c>
      <c r="P80">
        <v>41.384093999999997</v>
      </c>
      <c r="Q80">
        <v>3.2320820485347985</v>
      </c>
      <c r="R80">
        <v>12.558936584735992</v>
      </c>
      <c r="S80">
        <v>7.8173535011235966</v>
      </c>
      <c r="T80">
        <v>0</v>
      </c>
      <c r="U80">
        <v>124.06883081335771</v>
      </c>
      <c r="V80">
        <v>6.158945226480836</v>
      </c>
      <c r="W80">
        <v>13.74619344042838</v>
      </c>
      <c r="X80">
        <v>43.641707691920963</v>
      </c>
      <c r="Y80">
        <v>0</v>
      </c>
      <c r="Z80">
        <v>0</v>
      </c>
      <c r="AA80">
        <v>12.485504441772152</v>
      </c>
      <c r="AB80">
        <v>11.706949294336326</v>
      </c>
      <c r="AC80">
        <v>8.6110948478095501</v>
      </c>
      <c r="AD80">
        <v>10.82764020798769</v>
      </c>
      <c r="AE80">
        <v>14.645994687406196</v>
      </c>
      <c r="AF80">
        <v>2.6291183822425328</v>
      </c>
      <c r="AG80">
        <v>12.498731533048369</v>
      </c>
      <c r="AH80">
        <v>40.122150484663898</v>
      </c>
      <c r="AI80">
        <v>9.6895758429149765</v>
      </c>
      <c r="AJ80">
        <v>0</v>
      </c>
      <c r="AK80">
        <v>10.046436244365642</v>
      </c>
      <c r="AL80">
        <v>0</v>
      </c>
      <c r="AM80">
        <v>5.0556325788413918</v>
      </c>
      <c r="AN80">
        <v>0.66488420623461553</v>
      </c>
      <c r="AO80">
        <v>0</v>
      </c>
      <c r="AP80">
        <v>1.7458046604805302</v>
      </c>
      <c r="AQ80">
        <v>11.424192485289209</v>
      </c>
      <c r="AR80">
        <v>10.793725347282606</v>
      </c>
      <c r="AS80">
        <v>9.4502844586209687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867.23090489718891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5.1199926327033944</v>
      </c>
      <c r="L81">
        <v>374.67479360668335</v>
      </c>
      <c r="M81">
        <v>27.249105718553288</v>
      </c>
      <c r="N81">
        <v>35.181103054533345</v>
      </c>
      <c r="O81">
        <v>0</v>
      </c>
      <c r="P81">
        <v>41.384093999999997</v>
      </c>
      <c r="Q81">
        <v>3.2320820485347985</v>
      </c>
      <c r="R81">
        <v>12.558936584735992</v>
      </c>
      <c r="S81">
        <v>7.8173535011235966</v>
      </c>
      <c r="T81">
        <v>0</v>
      </c>
      <c r="U81">
        <v>124.06883081335771</v>
      </c>
      <c r="V81">
        <v>6.158945226480836</v>
      </c>
      <c r="W81">
        <v>13.74619344042838</v>
      </c>
      <c r="X81">
        <v>43.641707691920963</v>
      </c>
      <c r="Y81">
        <v>0</v>
      </c>
      <c r="Z81">
        <v>0</v>
      </c>
      <c r="AA81">
        <v>12.485504441772152</v>
      </c>
      <c r="AB81">
        <v>11.706949294336326</v>
      </c>
      <c r="AC81">
        <v>8.6110948478095501</v>
      </c>
      <c r="AD81">
        <v>10.82764020798769</v>
      </c>
      <c r="AE81">
        <v>14.645994687406196</v>
      </c>
      <c r="AF81">
        <v>4.9661124123242528</v>
      </c>
      <c r="AG81">
        <v>12.498731533048369</v>
      </c>
      <c r="AH81">
        <v>40.122150484663898</v>
      </c>
      <c r="AI81">
        <v>9.6895758429149765</v>
      </c>
      <c r="AJ81">
        <v>0</v>
      </c>
      <c r="AK81">
        <v>10.046436244365642</v>
      </c>
      <c r="AL81">
        <v>0</v>
      </c>
      <c r="AM81">
        <v>5.0556325788413918</v>
      </c>
      <c r="AN81">
        <v>0.66488420623461553</v>
      </c>
      <c r="AO81">
        <v>0</v>
      </c>
      <c r="AP81">
        <v>1.7458046604805302</v>
      </c>
      <c r="AQ81">
        <v>11.424192485289209</v>
      </c>
      <c r="AR81">
        <v>10.466643002717392</v>
      </c>
      <c r="AS81">
        <v>8.7679765299474894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868.55846177919523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5.1199926327033944</v>
      </c>
      <c r="L82">
        <v>374.67479360668335</v>
      </c>
      <c r="M82">
        <v>27.249105718553288</v>
      </c>
      <c r="N82">
        <v>35.181103054533345</v>
      </c>
      <c r="O82">
        <v>0</v>
      </c>
      <c r="P82">
        <v>41.384093999999997</v>
      </c>
      <c r="Q82">
        <v>3.2320820485347985</v>
      </c>
      <c r="R82">
        <v>12.558936584735992</v>
      </c>
      <c r="S82">
        <v>7.8173535011235966</v>
      </c>
      <c r="T82">
        <v>0</v>
      </c>
      <c r="U82">
        <v>124.06883081335771</v>
      </c>
      <c r="V82">
        <v>6.158945226480836</v>
      </c>
      <c r="W82">
        <v>13.74619344042838</v>
      </c>
      <c r="X82">
        <v>43.641707691920963</v>
      </c>
      <c r="Y82">
        <v>0</v>
      </c>
      <c r="Z82">
        <v>0</v>
      </c>
      <c r="AA82">
        <v>12.485504441772152</v>
      </c>
      <c r="AB82">
        <v>11.706949294336326</v>
      </c>
      <c r="AC82">
        <v>8.6110948478095501</v>
      </c>
      <c r="AD82">
        <v>10.82764020798769</v>
      </c>
      <c r="AE82">
        <v>14.645994687406196</v>
      </c>
      <c r="AF82">
        <v>4.9661124123242528</v>
      </c>
      <c r="AG82">
        <v>12.498731533048369</v>
      </c>
      <c r="AH82">
        <v>40.122150484663898</v>
      </c>
      <c r="AI82">
        <v>9.6895758429149765</v>
      </c>
      <c r="AJ82">
        <v>0</v>
      </c>
      <c r="AK82">
        <v>10.046436244365642</v>
      </c>
      <c r="AL82">
        <v>0</v>
      </c>
      <c r="AM82">
        <v>5.0556325788413918</v>
      </c>
      <c r="AN82">
        <v>0.66488420623461553</v>
      </c>
      <c r="AO82">
        <v>0</v>
      </c>
      <c r="AP82">
        <v>1.7458046604805302</v>
      </c>
      <c r="AQ82">
        <v>11.424192485289209</v>
      </c>
      <c r="AR82">
        <v>10.466643002717392</v>
      </c>
      <c r="AS82">
        <v>8.7679765299474894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868.55846177919523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5.1199926327033944</v>
      </c>
      <c r="L83">
        <v>459.73948913961823</v>
      </c>
      <c r="M83">
        <v>27.249105718553288</v>
      </c>
      <c r="N83">
        <v>35.181103054533345</v>
      </c>
      <c r="O83">
        <v>0</v>
      </c>
      <c r="P83">
        <v>41.384093999999997</v>
      </c>
      <c r="Q83">
        <v>3.2320820485347985</v>
      </c>
      <c r="R83">
        <v>12.558936584735992</v>
      </c>
      <c r="S83">
        <v>7.8173535011235966</v>
      </c>
      <c r="T83">
        <v>0</v>
      </c>
      <c r="U83">
        <v>124.06883081335771</v>
      </c>
      <c r="V83">
        <v>6.158945226480836</v>
      </c>
      <c r="W83">
        <v>13.74619344042838</v>
      </c>
      <c r="X83">
        <v>43.641707691920963</v>
      </c>
      <c r="Y83">
        <v>0</v>
      </c>
      <c r="Z83">
        <v>0</v>
      </c>
      <c r="AA83">
        <v>12.485504441772152</v>
      </c>
      <c r="AB83">
        <v>11.706949294336326</v>
      </c>
      <c r="AC83">
        <v>8.6110948478095501</v>
      </c>
      <c r="AD83">
        <v>10.82764020798769</v>
      </c>
      <c r="AE83">
        <v>14.645994687406196</v>
      </c>
      <c r="AF83">
        <v>4.9661124123242528</v>
      </c>
      <c r="AG83">
        <v>12.498731533048369</v>
      </c>
      <c r="AH83">
        <v>40.122150484663898</v>
      </c>
      <c r="AI83">
        <v>9.6895758429149765</v>
      </c>
      <c r="AJ83">
        <v>0</v>
      </c>
      <c r="AK83">
        <v>10.046436244365642</v>
      </c>
      <c r="AL83">
        <v>0</v>
      </c>
      <c r="AM83">
        <v>5.0556325788413918</v>
      </c>
      <c r="AN83">
        <v>0.66488420623461553</v>
      </c>
      <c r="AO83">
        <v>0</v>
      </c>
      <c r="AP83">
        <v>1.7458046604805302</v>
      </c>
      <c r="AQ83">
        <v>11.424192485289209</v>
      </c>
      <c r="AR83">
        <v>10.466643002717392</v>
      </c>
      <c r="AS83">
        <v>8.7679765299474894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953.62315731213027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5.1199926327033944</v>
      </c>
      <c r="L84">
        <v>374.69071208902227</v>
      </c>
      <c r="M84">
        <v>27.249105718553288</v>
      </c>
      <c r="N84">
        <v>35.181103054533345</v>
      </c>
      <c r="O84">
        <v>0</v>
      </c>
      <c r="P84">
        <v>41.384093999999997</v>
      </c>
      <c r="Q84">
        <v>3.2320820485347985</v>
      </c>
      <c r="R84">
        <v>12.558936584735992</v>
      </c>
      <c r="S84">
        <v>7.8173535011235966</v>
      </c>
      <c r="T84">
        <v>0</v>
      </c>
      <c r="U84">
        <v>124.06883081335771</v>
      </c>
      <c r="V84">
        <v>6.158945226480836</v>
      </c>
      <c r="W84">
        <v>13.74619344042838</v>
      </c>
      <c r="X84">
        <v>43.641707691920963</v>
      </c>
      <c r="Y84">
        <v>0</v>
      </c>
      <c r="Z84">
        <v>0</v>
      </c>
      <c r="AA84">
        <v>12.485504441772152</v>
      </c>
      <c r="AB84">
        <v>11.706949294336326</v>
      </c>
      <c r="AC84">
        <v>8.6110948478095501</v>
      </c>
      <c r="AD84">
        <v>10.82764020798769</v>
      </c>
      <c r="AE84">
        <v>14.645994687406196</v>
      </c>
      <c r="AF84">
        <v>4.9661124123242528</v>
      </c>
      <c r="AG84">
        <v>12.498731533048369</v>
      </c>
      <c r="AH84">
        <v>34.650948086588521</v>
      </c>
      <c r="AI84">
        <v>9.6895758429149765</v>
      </c>
      <c r="AJ84">
        <v>0</v>
      </c>
      <c r="AK84">
        <v>10.046436244365642</v>
      </c>
      <c r="AL84">
        <v>0</v>
      </c>
      <c r="AM84">
        <v>5.0556325788413918</v>
      </c>
      <c r="AN84">
        <v>0.66488420623461553</v>
      </c>
      <c r="AO84">
        <v>0</v>
      </c>
      <c r="AP84">
        <v>1.7458046604805302</v>
      </c>
      <c r="AQ84">
        <v>11.424192485289209</v>
      </c>
      <c r="AR84">
        <v>10.466643002717392</v>
      </c>
      <c r="AS84">
        <v>8.7679765299474894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863.10317786345888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5.1199926327033944</v>
      </c>
      <c r="L85">
        <v>374.69071208902227</v>
      </c>
      <c r="M85">
        <v>27.249105718553288</v>
      </c>
      <c r="N85">
        <v>35.181103054533345</v>
      </c>
      <c r="O85">
        <v>0</v>
      </c>
      <c r="P85">
        <v>41.384093999999997</v>
      </c>
      <c r="Q85">
        <v>3.2320820485347985</v>
      </c>
      <c r="R85">
        <v>12.558936584735992</v>
      </c>
      <c r="S85">
        <v>7.8173535011235966</v>
      </c>
      <c r="T85">
        <v>0</v>
      </c>
      <c r="U85">
        <v>124.06883081335771</v>
      </c>
      <c r="V85">
        <v>6.158945226480836</v>
      </c>
      <c r="W85">
        <v>13.74619344042838</v>
      </c>
      <c r="X85">
        <v>43.641707691920963</v>
      </c>
      <c r="Y85">
        <v>0</v>
      </c>
      <c r="Z85">
        <v>0</v>
      </c>
      <c r="AA85">
        <v>12.485504441772152</v>
      </c>
      <c r="AB85">
        <v>11.706949294336326</v>
      </c>
      <c r="AC85">
        <v>8.6110948478095501</v>
      </c>
      <c r="AD85">
        <v>5.4012955053131169</v>
      </c>
      <c r="AE85">
        <v>4.8819983999968759</v>
      </c>
      <c r="AF85">
        <v>2.3369940300817196</v>
      </c>
      <c r="AG85">
        <v>12.498731533048369</v>
      </c>
      <c r="AH85">
        <v>33.668937453238243</v>
      </c>
      <c r="AI85">
        <v>1.5088098050332064</v>
      </c>
      <c r="AJ85">
        <v>0</v>
      </c>
      <c r="AK85">
        <v>10.046436244365642</v>
      </c>
      <c r="AL85">
        <v>0</v>
      </c>
      <c r="AM85">
        <v>4.858146913095216</v>
      </c>
      <c r="AN85">
        <v>0.66488420623461553</v>
      </c>
      <c r="AO85">
        <v>0</v>
      </c>
      <c r="AP85">
        <v>0</v>
      </c>
      <c r="AQ85">
        <v>11.424192485289209</v>
      </c>
      <c r="AR85">
        <v>10.466643002717392</v>
      </c>
      <c r="AS85">
        <v>8.7679765299474894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834.17765149367369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5.1199926327033944</v>
      </c>
      <c r="L86">
        <v>374.69071208902227</v>
      </c>
      <c r="M86">
        <v>27.249105718553288</v>
      </c>
      <c r="N86">
        <v>35.181103054533345</v>
      </c>
      <c r="O86">
        <v>0</v>
      </c>
      <c r="P86">
        <v>41.384093999999997</v>
      </c>
      <c r="Q86">
        <v>3.2320820485347985</v>
      </c>
      <c r="R86">
        <v>12.558936584735992</v>
      </c>
      <c r="S86">
        <v>7.8173535011235966</v>
      </c>
      <c r="T86">
        <v>0</v>
      </c>
      <c r="U86">
        <v>124.06883081335771</v>
      </c>
      <c r="V86">
        <v>6.158945226480836</v>
      </c>
      <c r="W86">
        <v>13.74619344042838</v>
      </c>
      <c r="X86">
        <v>43.641707691920963</v>
      </c>
      <c r="Y86">
        <v>0</v>
      </c>
      <c r="Z86">
        <v>0</v>
      </c>
      <c r="AA86">
        <v>12.485504441772152</v>
      </c>
      <c r="AB86">
        <v>11.706949294336326</v>
      </c>
      <c r="AC86">
        <v>8.6110948478095501</v>
      </c>
      <c r="AD86">
        <v>5.4012955053131169</v>
      </c>
      <c r="AE86">
        <v>4.8819983999968759</v>
      </c>
      <c r="AF86">
        <v>2.3369940300817196</v>
      </c>
      <c r="AG86">
        <v>12.498731533048369</v>
      </c>
      <c r="AH86">
        <v>27.215724421812578</v>
      </c>
      <c r="AI86">
        <v>0.94300612814575413</v>
      </c>
      <c r="AJ86">
        <v>0</v>
      </c>
      <c r="AK86">
        <v>10.046436244365642</v>
      </c>
      <c r="AL86">
        <v>0</v>
      </c>
      <c r="AM86">
        <v>4.858146913095216</v>
      </c>
      <c r="AN86">
        <v>0.66488420623461553</v>
      </c>
      <c r="AO86">
        <v>0</v>
      </c>
      <c r="AP86">
        <v>0</v>
      </c>
      <c r="AQ86">
        <v>11.424192485289209</v>
      </c>
      <c r="AR86">
        <v>10.466643002717392</v>
      </c>
      <c r="AS86">
        <v>8.7679765299474894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827.1586347853605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5.1199926327033944</v>
      </c>
      <c r="L87">
        <v>374.69071208902227</v>
      </c>
      <c r="M87">
        <v>27.249105718553288</v>
      </c>
      <c r="N87">
        <v>35.181103054533345</v>
      </c>
      <c r="O87">
        <v>0</v>
      </c>
      <c r="P87">
        <v>41.384093999999997</v>
      </c>
      <c r="Q87">
        <v>3.2320820485347985</v>
      </c>
      <c r="R87">
        <v>12.558936584735992</v>
      </c>
      <c r="S87">
        <v>7.8173535011235966</v>
      </c>
      <c r="T87">
        <v>0</v>
      </c>
      <c r="U87">
        <v>124.06883081335771</v>
      </c>
      <c r="V87">
        <v>6.158945226480836</v>
      </c>
      <c r="W87">
        <v>13.74619344042838</v>
      </c>
      <c r="X87">
        <v>43.641707691920963</v>
      </c>
      <c r="Y87">
        <v>0</v>
      </c>
      <c r="Z87">
        <v>0</v>
      </c>
      <c r="AA87">
        <v>12.485504441772152</v>
      </c>
      <c r="AB87">
        <v>11.706949294336326</v>
      </c>
      <c r="AC87">
        <v>8.6110948478095501</v>
      </c>
      <c r="AD87">
        <v>5.4012955053131169</v>
      </c>
      <c r="AE87">
        <v>4.8819983999968759</v>
      </c>
      <c r="AF87">
        <v>2.3369940300817196</v>
      </c>
      <c r="AG87">
        <v>12.498731533048369</v>
      </c>
      <c r="AH87">
        <v>27.215724421812578</v>
      </c>
      <c r="AI87">
        <v>0</v>
      </c>
      <c r="AJ87">
        <v>0</v>
      </c>
      <c r="AK87">
        <v>10.046436244365642</v>
      </c>
      <c r="AL87">
        <v>0</v>
      </c>
      <c r="AM87">
        <v>4.858146913095216</v>
      </c>
      <c r="AN87">
        <v>0.66488420623461553</v>
      </c>
      <c r="AO87">
        <v>0</v>
      </c>
      <c r="AP87">
        <v>0</v>
      </c>
      <c r="AQ87">
        <v>11.424192485289209</v>
      </c>
      <c r="AR87">
        <v>10.466643002717392</v>
      </c>
      <c r="AS87">
        <v>8.7679765299474894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826.21562865721478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5.1199926327033944</v>
      </c>
      <c r="L88">
        <v>374.69071208902227</v>
      </c>
      <c r="M88">
        <v>27.249105718553288</v>
      </c>
      <c r="N88">
        <v>35.181103054533345</v>
      </c>
      <c r="O88">
        <v>0</v>
      </c>
      <c r="P88">
        <v>41.384093999999997</v>
      </c>
      <c r="Q88">
        <v>3.2320820485347985</v>
      </c>
      <c r="R88">
        <v>12.558936584735992</v>
      </c>
      <c r="S88">
        <v>7.8173535011235966</v>
      </c>
      <c r="T88">
        <v>0</v>
      </c>
      <c r="U88">
        <v>124.06883081335771</v>
      </c>
      <c r="V88">
        <v>6.158945226480836</v>
      </c>
      <c r="W88">
        <v>13.74619344042838</v>
      </c>
      <c r="X88">
        <v>43.641707691920963</v>
      </c>
      <c r="Y88">
        <v>0</v>
      </c>
      <c r="Z88">
        <v>0</v>
      </c>
      <c r="AA88">
        <v>12.485504441772152</v>
      </c>
      <c r="AB88">
        <v>11.706949294336326</v>
      </c>
      <c r="AC88">
        <v>8.6110948478095501</v>
      </c>
      <c r="AD88">
        <v>5.4012955053131169</v>
      </c>
      <c r="AE88">
        <v>4.8819983999968759</v>
      </c>
      <c r="AF88">
        <v>2.3369940300817196</v>
      </c>
      <c r="AG88">
        <v>12.498731533048369</v>
      </c>
      <c r="AH88">
        <v>27.215724421812578</v>
      </c>
      <c r="AI88">
        <v>0</v>
      </c>
      <c r="AJ88">
        <v>0</v>
      </c>
      <c r="AK88">
        <v>10.046436244365642</v>
      </c>
      <c r="AL88">
        <v>0</v>
      </c>
      <c r="AM88">
        <v>4.858146913095216</v>
      </c>
      <c r="AN88">
        <v>0.66488420623461553</v>
      </c>
      <c r="AO88">
        <v>0</v>
      </c>
      <c r="AP88">
        <v>0</v>
      </c>
      <c r="AQ88">
        <v>11.424192485289209</v>
      </c>
      <c r="AR88">
        <v>10.466643002717392</v>
      </c>
      <c r="AS88">
        <v>8.7679765299474894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826.21562865721478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5.1199926327033944</v>
      </c>
      <c r="L89">
        <v>374.69071208902227</v>
      </c>
      <c r="M89">
        <v>13.328456511014176</v>
      </c>
      <c r="N89">
        <v>35.181103054533345</v>
      </c>
      <c r="O89">
        <v>0</v>
      </c>
      <c r="P89">
        <v>41.384093999999997</v>
      </c>
      <c r="Q89">
        <v>3.2320820485347985</v>
      </c>
      <c r="R89">
        <v>12.558936584735992</v>
      </c>
      <c r="S89">
        <v>7.8173535011235966</v>
      </c>
      <c r="T89">
        <v>0</v>
      </c>
      <c r="U89">
        <v>124.06883081335771</v>
      </c>
      <c r="V89">
        <v>6.158945226480836</v>
      </c>
      <c r="W89">
        <v>13.74619344042838</v>
      </c>
      <c r="X89">
        <v>43.641707691920963</v>
      </c>
      <c r="Y89">
        <v>0</v>
      </c>
      <c r="Z89">
        <v>0</v>
      </c>
      <c r="AA89">
        <v>12.485504441772152</v>
      </c>
      <c r="AB89">
        <v>11.706949294336326</v>
      </c>
      <c r="AC89">
        <v>8.6110948478095501</v>
      </c>
      <c r="AD89">
        <v>5.4012955053131169</v>
      </c>
      <c r="AE89">
        <v>8.3621893595755026</v>
      </c>
      <c r="AF89">
        <v>2.3369940300817196</v>
      </c>
      <c r="AG89">
        <v>12.498731533048369</v>
      </c>
      <c r="AH89">
        <v>34.650948086588521</v>
      </c>
      <c r="AI89">
        <v>0</v>
      </c>
      <c r="AJ89">
        <v>0</v>
      </c>
      <c r="AK89">
        <v>10.046436244365642</v>
      </c>
      <c r="AL89">
        <v>0</v>
      </c>
      <c r="AM89">
        <v>4.858146913095216</v>
      </c>
      <c r="AN89">
        <v>0.66488420623461553</v>
      </c>
      <c r="AO89">
        <v>0</v>
      </c>
      <c r="AP89">
        <v>0</v>
      </c>
      <c r="AQ89">
        <v>11.424192485289209</v>
      </c>
      <c r="AR89">
        <v>10.793725347282606</v>
      </c>
      <c r="AS89">
        <v>8.7679765299474894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823.53747641859547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5.1199926327033944</v>
      </c>
      <c r="L90">
        <v>374.69071208902227</v>
      </c>
      <c r="M90">
        <v>13.328456511014176</v>
      </c>
      <c r="N90">
        <v>35.181103054533345</v>
      </c>
      <c r="O90">
        <v>0</v>
      </c>
      <c r="P90">
        <v>41.384093999999997</v>
      </c>
      <c r="Q90">
        <v>3.2320820485347985</v>
      </c>
      <c r="R90">
        <v>12.558936584735992</v>
      </c>
      <c r="S90">
        <v>7.8173535011235966</v>
      </c>
      <c r="T90">
        <v>0</v>
      </c>
      <c r="U90">
        <v>124.06883081335771</v>
      </c>
      <c r="V90">
        <v>6.158945226480836</v>
      </c>
      <c r="W90">
        <v>13.74619344042838</v>
      </c>
      <c r="X90">
        <v>43.641707691920963</v>
      </c>
      <c r="Y90">
        <v>0</v>
      </c>
      <c r="Z90">
        <v>0</v>
      </c>
      <c r="AA90">
        <v>12.485504441772152</v>
      </c>
      <c r="AB90">
        <v>11.706949294336326</v>
      </c>
      <c r="AC90">
        <v>8.6110948478095501</v>
      </c>
      <c r="AD90">
        <v>7.984523600108532</v>
      </c>
      <c r="AE90">
        <v>14.645994687406196</v>
      </c>
      <c r="AF90">
        <v>7.4491683560847797</v>
      </c>
      <c r="AG90">
        <v>12.498731533048369</v>
      </c>
      <c r="AH90">
        <v>36.839428941525341</v>
      </c>
      <c r="AI90">
        <v>0</v>
      </c>
      <c r="AJ90">
        <v>0</v>
      </c>
      <c r="AK90">
        <v>10.046436244365642</v>
      </c>
      <c r="AL90">
        <v>0</v>
      </c>
      <c r="AM90">
        <v>5.0556325788413918</v>
      </c>
      <c r="AN90">
        <v>0.66488420623461553</v>
      </c>
      <c r="AO90">
        <v>0</v>
      </c>
      <c r="AP90">
        <v>1.2144726338856671</v>
      </c>
      <c r="AQ90">
        <v>11.424192485289209</v>
      </c>
      <c r="AR90">
        <v>10.793725347282606</v>
      </c>
      <c r="AS90">
        <v>8.7679765299474894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841.1171233217932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5.1199926327033944</v>
      </c>
      <c r="L91">
        <v>374.69071208902227</v>
      </c>
      <c r="M91">
        <v>13.328456511014176</v>
      </c>
      <c r="N91">
        <v>35.181103054533345</v>
      </c>
      <c r="O91">
        <v>0</v>
      </c>
      <c r="P91">
        <v>41.384093999999997</v>
      </c>
      <c r="Q91">
        <v>3.2320820485347985</v>
      </c>
      <c r="R91">
        <v>12.558936584735992</v>
      </c>
      <c r="S91">
        <v>7.8173535011235966</v>
      </c>
      <c r="T91">
        <v>0</v>
      </c>
      <c r="U91">
        <v>124.06883081335771</v>
      </c>
      <c r="V91">
        <v>6.158945226480836</v>
      </c>
      <c r="W91">
        <v>13.74619344042838</v>
      </c>
      <c r="X91">
        <v>43.641707691920963</v>
      </c>
      <c r="Y91">
        <v>0</v>
      </c>
      <c r="Z91">
        <v>0</v>
      </c>
      <c r="AA91">
        <v>12.485504441772152</v>
      </c>
      <c r="AB91">
        <v>11.706949294336326</v>
      </c>
      <c r="AC91">
        <v>8.6110948478095501</v>
      </c>
      <c r="AD91">
        <v>8.1207301559907688</v>
      </c>
      <c r="AE91">
        <v>14.645994687406196</v>
      </c>
      <c r="AF91">
        <v>7.4491683560847797</v>
      </c>
      <c r="AG91">
        <v>12.498731533048369</v>
      </c>
      <c r="AH91">
        <v>39.280426898411285</v>
      </c>
      <c r="AI91">
        <v>0</v>
      </c>
      <c r="AJ91">
        <v>0</v>
      </c>
      <c r="AK91">
        <v>10.046436244365642</v>
      </c>
      <c r="AL91">
        <v>0</v>
      </c>
      <c r="AM91">
        <v>5.0556325788413918</v>
      </c>
      <c r="AN91">
        <v>0.66488420623461553</v>
      </c>
      <c r="AO91">
        <v>0</v>
      </c>
      <c r="AP91">
        <v>1.2144726338856671</v>
      </c>
      <c r="AQ91">
        <v>11.424192485289209</v>
      </c>
      <c r="AR91">
        <v>10.793725347282606</v>
      </c>
      <c r="AS91">
        <v>8.7679765299474894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843.69432783456136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5.1199926327033944</v>
      </c>
      <c r="L92">
        <v>374.69071208902227</v>
      </c>
      <c r="M92">
        <v>13.328456511014176</v>
      </c>
      <c r="N92">
        <v>35.181103054533345</v>
      </c>
      <c r="O92">
        <v>0</v>
      </c>
      <c r="P92">
        <v>41.384093999999997</v>
      </c>
      <c r="Q92">
        <v>3.2320820485347985</v>
      </c>
      <c r="R92">
        <v>12.558936584735992</v>
      </c>
      <c r="S92">
        <v>7.8173535011235966</v>
      </c>
      <c r="T92">
        <v>0</v>
      </c>
      <c r="U92">
        <v>124.06883081335771</v>
      </c>
      <c r="V92">
        <v>6.158945226480836</v>
      </c>
      <c r="W92">
        <v>13.74619344042838</v>
      </c>
      <c r="X92">
        <v>43.641707691920963</v>
      </c>
      <c r="Y92">
        <v>0</v>
      </c>
      <c r="Z92">
        <v>0</v>
      </c>
      <c r="AA92">
        <v>12.485504441772152</v>
      </c>
      <c r="AB92">
        <v>11.706949294336326</v>
      </c>
      <c r="AC92">
        <v>8.6110948478095501</v>
      </c>
      <c r="AD92">
        <v>8.1207301559907688</v>
      </c>
      <c r="AE92">
        <v>14.645994687406196</v>
      </c>
      <c r="AF92">
        <v>7.4491683560847797</v>
      </c>
      <c r="AG92">
        <v>12.498731533048369</v>
      </c>
      <c r="AH92">
        <v>36.474682045458096</v>
      </c>
      <c r="AI92">
        <v>0</v>
      </c>
      <c r="AJ92">
        <v>0</v>
      </c>
      <c r="AK92">
        <v>10.046436244365642</v>
      </c>
      <c r="AL92">
        <v>0</v>
      </c>
      <c r="AM92">
        <v>5.0556325788413918</v>
      </c>
      <c r="AN92">
        <v>0.66488420623461553</v>
      </c>
      <c r="AO92">
        <v>0</v>
      </c>
      <c r="AP92">
        <v>1.2144726338856671</v>
      </c>
      <c r="AQ92">
        <v>11.424192485289209</v>
      </c>
      <c r="AR92">
        <v>10.793725347282606</v>
      </c>
      <c r="AS92">
        <v>8.7679765299474894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840.88858298160812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5.1199926327033944</v>
      </c>
      <c r="L93">
        <v>292.49491330502997</v>
      </c>
      <c r="M93">
        <v>13.328456511014176</v>
      </c>
      <c r="N93">
        <v>35.181103054533345</v>
      </c>
      <c r="O93">
        <v>0</v>
      </c>
      <c r="P93">
        <v>41.384093999999997</v>
      </c>
      <c r="Q93">
        <v>3.2320820485347985</v>
      </c>
      <c r="R93">
        <v>12.558936584735992</v>
      </c>
      <c r="S93">
        <v>7.8173535011235966</v>
      </c>
      <c r="T93">
        <v>0</v>
      </c>
      <c r="U93">
        <v>124.06883081335771</v>
      </c>
      <c r="V93">
        <v>6.158945226480836</v>
      </c>
      <c r="W93">
        <v>13.74619344042838</v>
      </c>
      <c r="X93">
        <v>43.641707691920963</v>
      </c>
      <c r="Y93">
        <v>0</v>
      </c>
      <c r="Z93">
        <v>0</v>
      </c>
      <c r="AA93">
        <v>12.485504441772152</v>
      </c>
      <c r="AB93">
        <v>11.706949294336326</v>
      </c>
      <c r="AC93">
        <v>8.6110948478095501</v>
      </c>
      <c r="AD93">
        <v>8.1207301559907688</v>
      </c>
      <c r="AE93">
        <v>14.645994687406196</v>
      </c>
      <c r="AF93">
        <v>7.4491683560847797</v>
      </c>
      <c r="AG93">
        <v>12.498731533048369</v>
      </c>
      <c r="AH93">
        <v>34.650948086588521</v>
      </c>
      <c r="AI93">
        <v>0</v>
      </c>
      <c r="AJ93">
        <v>0</v>
      </c>
      <c r="AK93">
        <v>10.046436244365642</v>
      </c>
      <c r="AL93">
        <v>0</v>
      </c>
      <c r="AM93">
        <v>5.0556325788413918</v>
      </c>
      <c r="AN93">
        <v>0.66488420623461553</v>
      </c>
      <c r="AO93">
        <v>0</v>
      </c>
      <c r="AP93">
        <v>1.2144726338856671</v>
      </c>
      <c r="AQ93">
        <v>11.424192485289209</v>
      </c>
      <c r="AR93">
        <v>10.793725347282606</v>
      </c>
      <c r="AS93">
        <v>8.7679765299474894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756.86905023874624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5.1199926327033944</v>
      </c>
      <c r="L94">
        <v>374.67479360668335</v>
      </c>
      <c r="M94">
        <v>13.328456511014176</v>
      </c>
      <c r="N94">
        <v>35.181103054533345</v>
      </c>
      <c r="O94">
        <v>0</v>
      </c>
      <c r="P94">
        <v>41.384093999999997</v>
      </c>
      <c r="Q94">
        <v>3.2320820485347985</v>
      </c>
      <c r="R94">
        <v>12.558936584735992</v>
      </c>
      <c r="S94">
        <v>7.8173535011235966</v>
      </c>
      <c r="T94">
        <v>0</v>
      </c>
      <c r="U94">
        <v>124.06883081335771</v>
      </c>
      <c r="V94">
        <v>6.158945226480836</v>
      </c>
      <c r="W94">
        <v>13.74619344042838</v>
      </c>
      <c r="X94">
        <v>43.641707691920963</v>
      </c>
      <c r="Y94">
        <v>0</v>
      </c>
      <c r="Z94">
        <v>0</v>
      </c>
      <c r="AA94">
        <v>12.485504441772152</v>
      </c>
      <c r="AB94">
        <v>11.706949294336326</v>
      </c>
      <c r="AC94">
        <v>8.6110948478095501</v>
      </c>
      <c r="AD94">
        <v>4.6967785882991366</v>
      </c>
      <c r="AE94">
        <v>8.3621893595755026</v>
      </c>
      <c r="AF94">
        <v>2.3369940300817196</v>
      </c>
      <c r="AG94">
        <v>12.498731533048369</v>
      </c>
      <c r="AH94">
        <v>33.668937453238243</v>
      </c>
      <c r="AI94">
        <v>0</v>
      </c>
      <c r="AJ94">
        <v>0</v>
      </c>
      <c r="AK94">
        <v>10.046436244365642</v>
      </c>
      <c r="AL94">
        <v>0</v>
      </c>
      <c r="AM94">
        <v>4.858146913095216</v>
      </c>
      <c r="AN94">
        <v>0.66488420623461553</v>
      </c>
      <c r="AO94">
        <v>0</v>
      </c>
      <c r="AP94">
        <v>0</v>
      </c>
      <c r="AQ94">
        <v>11.424192485289209</v>
      </c>
      <c r="AR94">
        <v>10.793725347282606</v>
      </c>
      <c r="AS94">
        <v>8.7679765299474894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821.83503038589231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5.1199926327033944</v>
      </c>
      <c r="L95">
        <v>374.67479360668335</v>
      </c>
      <c r="M95">
        <v>13.328456511014176</v>
      </c>
      <c r="N95">
        <v>35.181103054533345</v>
      </c>
      <c r="O95">
        <v>0</v>
      </c>
      <c r="P95">
        <v>41.384093999999997</v>
      </c>
      <c r="Q95">
        <v>3.2320820485347985</v>
      </c>
      <c r="R95">
        <v>12.558936584735992</v>
      </c>
      <c r="S95">
        <v>7.8173535011235966</v>
      </c>
      <c r="T95">
        <v>0</v>
      </c>
      <c r="U95">
        <v>124.06883081335771</v>
      </c>
      <c r="V95">
        <v>6.158945226480836</v>
      </c>
      <c r="W95">
        <v>13.74619344042838</v>
      </c>
      <c r="X95">
        <v>43.641707691920963</v>
      </c>
      <c r="Y95">
        <v>0</v>
      </c>
      <c r="Z95">
        <v>0</v>
      </c>
      <c r="AA95">
        <v>12.485504441772152</v>
      </c>
      <c r="AB95">
        <v>11.706949294336326</v>
      </c>
      <c r="AC95">
        <v>8.6110948478095501</v>
      </c>
      <c r="AD95">
        <v>0</v>
      </c>
      <c r="AE95">
        <v>4.8819983999968759</v>
      </c>
      <c r="AF95">
        <v>2.3369940300817196</v>
      </c>
      <c r="AG95">
        <v>12.498731533048369</v>
      </c>
      <c r="AH95">
        <v>30.86319260028505</v>
      </c>
      <c r="AI95">
        <v>0</v>
      </c>
      <c r="AJ95">
        <v>0</v>
      </c>
      <c r="AK95">
        <v>10.046436244365642</v>
      </c>
      <c r="AL95">
        <v>0</v>
      </c>
      <c r="AM95">
        <v>4.858146913095216</v>
      </c>
      <c r="AN95">
        <v>0.66488420623461553</v>
      </c>
      <c r="AO95">
        <v>0</v>
      </c>
      <c r="AP95">
        <v>0</v>
      </c>
      <c r="AQ95">
        <v>11.424192485289209</v>
      </c>
      <c r="AR95">
        <v>10.793725347282606</v>
      </c>
      <c r="AS95">
        <v>8.7679765299474894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810.8523159850613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5.1199926327033944</v>
      </c>
      <c r="L96">
        <v>374.67479360668335</v>
      </c>
      <c r="M96">
        <v>13.328456511014176</v>
      </c>
      <c r="N96">
        <v>35.181103054533345</v>
      </c>
      <c r="O96">
        <v>0</v>
      </c>
      <c r="P96">
        <v>41.384093999999997</v>
      </c>
      <c r="Q96">
        <v>3.2320820485347985</v>
      </c>
      <c r="R96">
        <v>12.558936584735992</v>
      </c>
      <c r="S96">
        <v>7.8173535011235966</v>
      </c>
      <c r="T96">
        <v>0</v>
      </c>
      <c r="U96">
        <v>124.06883081335771</v>
      </c>
      <c r="V96">
        <v>6.158945226480836</v>
      </c>
      <c r="W96">
        <v>13.74619344042838</v>
      </c>
      <c r="X96">
        <v>43.641707691920963</v>
      </c>
      <c r="Y96">
        <v>0</v>
      </c>
      <c r="Z96">
        <v>0</v>
      </c>
      <c r="AA96">
        <v>12.485504441772152</v>
      </c>
      <c r="AB96">
        <v>11.706949294336326</v>
      </c>
      <c r="AC96">
        <v>8.6110948478095501</v>
      </c>
      <c r="AD96">
        <v>0</v>
      </c>
      <c r="AE96">
        <v>4.8819983999968759</v>
      </c>
      <c r="AF96">
        <v>2.3369940300817196</v>
      </c>
      <c r="AG96">
        <v>12.498731533048369</v>
      </c>
      <c r="AH96">
        <v>22.445958302158829</v>
      </c>
      <c r="AI96">
        <v>0</v>
      </c>
      <c r="AJ96">
        <v>0</v>
      </c>
      <c r="AK96">
        <v>10.046436244365642</v>
      </c>
      <c r="AL96">
        <v>0</v>
      </c>
      <c r="AM96">
        <v>4.858146913095216</v>
      </c>
      <c r="AN96">
        <v>0.66488420623461553</v>
      </c>
      <c r="AO96">
        <v>0</v>
      </c>
      <c r="AP96">
        <v>0</v>
      </c>
      <c r="AQ96">
        <v>11.424192485289209</v>
      </c>
      <c r="AR96">
        <v>10.793725347282606</v>
      </c>
      <c r="AS96">
        <v>8.7679765299474894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802.43508168693506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5.1199926327033944</v>
      </c>
      <c r="L97">
        <v>374.67479360668335</v>
      </c>
      <c r="M97">
        <v>13.328456511014176</v>
      </c>
      <c r="N97">
        <v>35.181103054533345</v>
      </c>
      <c r="O97">
        <v>0</v>
      </c>
      <c r="P97">
        <v>41.384093999999997</v>
      </c>
      <c r="Q97">
        <v>3.2320820485347985</v>
      </c>
      <c r="R97">
        <v>12.558936584735992</v>
      </c>
      <c r="S97">
        <v>7.8173535011235966</v>
      </c>
      <c r="T97">
        <v>0</v>
      </c>
      <c r="U97">
        <v>124.06883081335771</v>
      </c>
      <c r="V97">
        <v>6.158945226480836</v>
      </c>
      <c r="W97">
        <v>13.74619344042838</v>
      </c>
      <c r="X97">
        <v>43.641707691920963</v>
      </c>
      <c r="Y97">
        <v>0</v>
      </c>
      <c r="Z97">
        <v>0</v>
      </c>
      <c r="AA97">
        <v>12.485504441772152</v>
      </c>
      <c r="AB97">
        <v>11.706949294336326</v>
      </c>
      <c r="AC97">
        <v>8.6110948478095501</v>
      </c>
      <c r="AD97">
        <v>0</v>
      </c>
      <c r="AE97">
        <v>4.8819983999968759</v>
      </c>
      <c r="AF97">
        <v>2.3369940300817196</v>
      </c>
      <c r="AG97">
        <v>12.498731533048369</v>
      </c>
      <c r="AH97">
        <v>16.834468596252453</v>
      </c>
      <c r="AI97">
        <v>0</v>
      </c>
      <c r="AJ97">
        <v>0</v>
      </c>
      <c r="AK97">
        <v>10.046436244365642</v>
      </c>
      <c r="AL97">
        <v>0</v>
      </c>
      <c r="AM97">
        <v>4.858146913095216</v>
      </c>
      <c r="AN97">
        <v>0.66488420623461553</v>
      </c>
      <c r="AO97">
        <v>0</v>
      </c>
      <c r="AP97">
        <v>0</v>
      </c>
      <c r="AQ97">
        <v>11.424192485289209</v>
      </c>
      <c r="AR97">
        <v>10.793725347282606</v>
      </c>
      <c r="AS97">
        <v>8.7679765299474894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796.8235919810287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5.1199926327033944</v>
      </c>
      <c r="L98">
        <v>374.67479360668335</v>
      </c>
      <c r="M98">
        <v>13.328456511014176</v>
      </c>
      <c r="N98">
        <v>35.181103054533345</v>
      </c>
      <c r="O98">
        <v>0</v>
      </c>
      <c r="P98">
        <v>41.384093999999997</v>
      </c>
      <c r="Q98">
        <v>3.2320820485347985</v>
      </c>
      <c r="R98">
        <v>12.558936584735992</v>
      </c>
      <c r="S98">
        <v>7.8173535011235966</v>
      </c>
      <c r="T98">
        <v>0</v>
      </c>
      <c r="U98">
        <v>124.06883081335771</v>
      </c>
      <c r="V98">
        <v>6.158945226480836</v>
      </c>
      <c r="W98">
        <v>13.74619344042838</v>
      </c>
      <c r="X98">
        <v>43.641707691920963</v>
      </c>
      <c r="Y98">
        <v>0</v>
      </c>
      <c r="Z98">
        <v>0</v>
      </c>
      <c r="AA98">
        <v>12.485504441772152</v>
      </c>
      <c r="AB98">
        <v>11.706949294336326</v>
      </c>
      <c r="AC98">
        <v>8.6110948478095501</v>
      </c>
      <c r="AD98">
        <v>0</v>
      </c>
      <c r="AE98">
        <v>4.8819983999968759</v>
      </c>
      <c r="AF98">
        <v>2.3369940300817196</v>
      </c>
      <c r="AG98">
        <v>12.498731533048369</v>
      </c>
      <c r="AH98">
        <v>11.222979151079414</v>
      </c>
      <c r="AI98">
        <v>0</v>
      </c>
      <c r="AJ98">
        <v>0</v>
      </c>
      <c r="AK98">
        <v>10.046436244365642</v>
      </c>
      <c r="AL98">
        <v>0</v>
      </c>
      <c r="AM98">
        <v>4.858146913095216</v>
      </c>
      <c r="AN98">
        <v>0.66488420623461553</v>
      </c>
      <c r="AO98">
        <v>0</v>
      </c>
      <c r="AP98">
        <v>0</v>
      </c>
      <c r="AQ98">
        <v>11.424192485289209</v>
      </c>
      <c r="AR98">
        <v>10.793725347282606</v>
      </c>
      <c r="AS98">
        <v>8.7679765299474894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791.21210253585571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0.12703635309809136</v>
      </c>
      <c r="L99">
        <f t="shared" si="2"/>
        <v>6.8682552828525125</v>
      </c>
      <c r="M99">
        <f t="shared" si="2"/>
        <v>0.61917691422643129</v>
      </c>
      <c r="N99">
        <f t="shared" si="2"/>
        <v>0.84434647330879931</v>
      </c>
      <c r="O99">
        <f t="shared" si="2"/>
        <v>0</v>
      </c>
      <c r="P99">
        <f t="shared" si="2"/>
        <v>0.99321825600000002</v>
      </c>
      <c r="Q99">
        <f t="shared" si="2"/>
        <v>7.1123761052142465E-2</v>
      </c>
      <c r="R99">
        <f t="shared" si="2"/>
        <v>0.28667031771560086</v>
      </c>
      <c r="S99">
        <f t="shared" si="2"/>
        <v>0.17604864745565527</v>
      </c>
      <c r="T99">
        <f t="shared" si="2"/>
        <v>0</v>
      </c>
      <c r="U99">
        <f t="shared" si="2"/>
        <v>2.9352323392698989</v>
      </c>
      <c r="V99">
        <f t="shared" si="2"/>
        <v>0.14376844826622459</v>
      </c>
      <c r="W99">
        <f t="shared" si="2"/>
        <v>0.32992328524080183</v>
      </c>
      <c r="X99">
        <f t="shared" si="2"/>
        <v>1.044619109553188</v>
      </c>
      <c r="Y99">
        <f t="shared" si="2"/>
        <v>0</v>
      </c>
      <c r="Z99">
        <f t="shared" si="2"/>
        <v>0</v>
      </c>
      <c r="AA99">
        <f t="shared" si="2"/>
        <v>0.20156090598291129</v>
      </c>
      <c r="AB99">
        <f t="shared" si="2"/>
        <v>0.26730867613724069</v>
      </c>
      <c r="AC99">
        <f t="shared" si="2"/>
        <v>0.15995053188981789</v>
      </c>
      <c r="AD99">
        <f t="shared" si="2"/>
        <v>4.5505521796340216E-2</v>
      </c>
      <c r="AE99">
        <f t="shared" si="2"/>
        <v>0.24129591863034705</v>
      </c>
      <c r="AF99">
        <f t="shared" si="2"/>
        <v>8.2671163584539312E-2</v>
      </c>
      <c r="AG99">
        <f t="shared" si="2"/>
        <v>0.29996955679316112</v>
      </c>
      <c r="AH99">
        <f t="shared" si="2"/>
        <v>0.26094829271578612</v>
      </c>
      <c r="AI99">
        <f t="shared" si="2"/>
        <v>3.2227798058033205E-2</v>
      </c>
      <c r="AJ99">
        <f t="shared" si="2"/>
        <v>0</v>
      </c>
      <c r="AK99">
        <f t="shared" si="2"/>
        <v>0.24111446986477508</v>
      </c>
      <c r="AL99">
        <f t="shared" si="2"/>
        <v>0</v>
      </c>
      <c r="AM99">
        <f t="shared" si="2"/>
        <v>0.11517126244886464</v>
      </c>
      <c r="AN99">
        <f t="shared" si="2"/>
        <v>1.5957220949630788E-2</v>
      </c>
      <c r="AO99">
        <f t="shared" si="2"/>
        <v>0</v>
      </c>
      <c r="AP99">
        <f t="shared" si="2"/>
        <v>8.4064294164871572E-3</v>
      </c>
      <c r="AQ99">
        <f t="shared" si="2"/>
        <v>0.12058403064027814</v>
      </c>
      <c r="AR99">
        <f t="shared" si="2"/>
        <v>0.2407327878353262</v>
      </c>
      <c r="AS99">
        <f t="shared" si="2"/>
        <v>0.20201657051774916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16.974840325300637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2.8329154605046947</v>
      </c>
      <c r="L3">
        <v>3.6099808218301743</v>
      </c>
      <c r="M3">
        <v>2.5599159867705108</v>
      </c>
      <c r="N3">
        <v>2.8500893605861299</v>
      </c>
      <c r="O3">
        <v>1.530169162148842</v>
      </c>
      <c r="P3">
        <v>5.2105154601256638</v>
      </c>
      <c r="Q3">
        <v>0.08</v>
      </c>
      <c r="R3">
        <v>1.2698924731381138</v>
      </c>
      <c r="S3">
        <v>0.62978679101123602</v>
      </c>
      <c r="T3">
        <v>1.5621007651006713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4.5473796964892825</v>
      </c>
      <c r="AC3">
        <v>1.94332407417943</v>
      </c>
      <c r="AD3">
        <v>0</v>
      </c>
      <c r="AE3">
        <v>1.6421088542445932</v>
      </c>
      <c r="AF3">
        <v>0.75943097421447958</v>
      </c>
      <c r="AG3">
        <v>4.8985851397634494</v>
      </c>
      <c r="AH3">
        <v>1.8620121806602747</v>
      </c>
      <c r="AI3">
        <v>0</v>
      </c>
      <c r="AJ3">
        <v>0</v>
      </c>
      <c r="AK3">
        <v>0</v>
      </c>
      <c r="AL3">
        <v>0</v>
      </c>
      <c r="AM3">
        <v>1.5157927966786995</v>
      </c>
      <c r="AN3">
        <v>4.6026078386678722E-2</v>
      </c>
      <c r="AO3">
        <v>0</v>
      </c>
      <c r="AP3">
        <v>0</v>
      </c>
      <c r="AQ3">
        <v>2.5820652080587507</v>
      </c>
      <c r="AR3">
        <v>0</v>
      </c>
      <c r="AS3">
        <v>2.8127058054577891</v>
      </c>
      <c r="AT3">
        <v>0</v>
      </c>
      <c r="AU3">
        <v>0</v>
      </c>
      <c r="AV3">
        <v>0</v>
      </c>
      <c r="AW3">
        <v>0</v>
      </c>
      <c r="AX3">
        <v>0</v>
      </c>
      <c r="AY3">
        <v>2.8774372881355927</v>
      </c>
      <c r="AZ3">
        <v>0</v>
      </c>
      <c r="BA3">
        <v>0.47853415384615389</v>
      </c>
      <c r="BB3">
        <v>2.7122576344294003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50.813026165760611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2.8329154605046947</v>
      </c>
      <c r="L4">
        <v>6.2700362473096742</v>
      </c>
      <c r="M4">
        <v>2.5599159867705108</v>
      </c>
      <c r="N4">
        <v>2.8500893605861299</v>
      </c>
      <c r="O4">
        <v>1.530169162148842</v>
      </c>
      <c r="P4">
        <v>5.2105154601256638</v>
      </c>
      <c r="Q4">
        <v>9.9800252918287966E-2</v>
      </c>
      <c r="R4">
        <v>1.2698924731381138</v>
      </c>
      <c r="S4">
        <v>0.62978679101123602</v>
      </c>
      <c r="T4">
        <v>1.5621007651006713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4.5473796964892825</v>
      </c>
      <c r="AC4">
        <v>1.94332407417943</v>
      </c>
      <c r="AD4">
        <v>0</v>
      </c>
      <c r="AE4">
        <v>1.6421088542445932</v>
      </c>
      <c r="AF4">
        <v>0.75943097421447958</v>
      </c>
      <c r="AG4">
        <v>4.8985851397634494</v>
      </c>
      <c r="AH4">
        <v>1.8620121806602747</v>
      </c>
      <c r="AI4">
        <v>0</v>
      </c>
      <c r="AJ4">
        <v>0</v>
      </c>
      <c r="AK4">
        <v>0</v>
      </c>
      <c r="AL4">
        <v>0</v>
      </c>
      <c r="AM4">
        <v>1.5157927966786995</v>
      </c>
      <c r="AN4">
        <v>4.6026078386678722E-2</v>
      </c>
      <c r="AO4">
        <v>0</v>
      </c>
      <c r="AP4">
        <v>0</v>
      </c>
      <c r="AQ4">
        <v>2.5820652080587507</v>
      </c>
      <c r="AR4">
        <v>0</v>
      </c>
      <c r="AS4">
        <v>2.8127058054577891</v>
      </c>
      <c r="AT4">
        <v>0</v>
      </c>
      <c r="AU4">
        <v>0</v>
      </c>
      <c r="AV4">
        <v>0</v>
      </c>
      <c r="AW4">
        <v>0</v>
      </c>
      <c r="AX4">
        <v>0</v>
      </c>
      <c r="AY4">
        <v>2.8774372881355927</v>
      </c>
      <c r="AZ4">
        <v>0</v>
      </c>
      <c r="BA4">
        <v>0.47853415384615389</v>
      </c>
      <c r="BB4">
        <v>2.7122576344294003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53.492881844158404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2.8329154605046947</v>
      </c>
      <c r="L5">
        <v>9.519927418018467</v>
      </c>
      <c r="M5">
        <v>2.5599159867705108</v>
      </c>
      <c r="N5">
        <v>2.8500893605861299</v>
      </c>
      <c r="O5">
        <v>1.530169162148842</v>
      </c>
      <c r="P5">
        <v>5.2105154601256638</v>
      </c>
      <c r="Q5">
        <v>9.953911025145068E-2</v>
      </c>
      <c r="R5">
        <v>1.2698924731381138</v>
      </c>
      <c r="S5">
        <v>0.62978679101123602</v>
      </c>
      <c r="T5">
        <v>1.5621007651006713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4.5473796964892825</v>
      </c>
      <c r="AC5">
        <v>1.94332407417943</v>
      </c>
      <c r="AD5">
        <v>0</v>
      </c>
      <c r="AE5">
        <v>1.6421088542445932</v>
      </c>
      <c r="AF5">
        <v>0.75943097421447958</v>
      </c>
      <c r="AG5">
        <v>4.8985851397634494</v>
      </c>
      <c r="AH5">
        <v>1.8620121806602747</v>
      </c>
      <c r="AI5">
        <v>0</v>
      </c>
      <c r="AJ5">
        <v>0</v>
      </c>
      <c r="AK5">
        <v>0</v>
      </c>
      <c r="AL5">
        <v>0</v>
      </c>
      <c r="AM5">
        <v>1.5157927966786995</v>
      </c>
      <c r="AN5">
        <v>4.6026078386678722E-2</v>
      </c>
      <c r="AO5">
        <v>0</v>
      </c>
      <c r="AP5">
        <v>0</v>
      </c>
      <c r="AQ5">
        <v>2.5820652080587507</v>
      </c>
      <c r="AR5">
        <v>0</v>
      </c>
      <c r="AS5">
        <v>2.8127058054577891</v>
      </c>
      <c r="AT5">
        <v>0</v>
      </c>
      <c r="AU5">
        <v>0</v>
      </c>
      <c r="AV5">
        <v>0</v>
      </c>
      <c r="AW5">
        <v>0</v>
      </c>
      <c r="AX5">
        <v>0</v>
      </c>
      <c r="AY5">
        <v>2.8774372881355927</v>
      </c>
      <c r="AZ5">
        <v>0</v>
      </c>
      <c r="BA5">
        <v>0.47853415384615389</v>
      </c>
      <c r="BB5">
        <v>2.7122576344294003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56.742511872200353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2.8329154605046947</v>
      </c>
      <c r="L6">
        <v>9.3297504697751688</v>
      </c>
      <c r="M6">
        <v>2.5599159867705108</v>
      </c>
      <c r="N6">
        <v>2.8500893605861299</v>
      </c>
      <c r="O6">
        <v>1.530169162148842</v>
      </c>
      <c r="P6">
        <v>5.2105154601256638</v>
      </c>
      <c r="Q6">
        <v>0.10998928546712802</v>
      </c>
      <c r="R6">
        <v>1.2698924731381138</v>
      </c>
      <c r="S6">
        <v>0.62978679101123602</v>
      </c>
      <c r="T6">
        <v>1.5621007651006713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4.5473796964892825</v>
      </c>
      <c r="AC6">
        <v>1.94332407417943</v>
      </c>
      <c r="AD6">
        <v>0</v>
      </c>
      <c r="AE6">
        <v>1.6421088542445932</v>
      </c>
      <c r="AF6">
        <v>0.75943097421447958</v>
      </c>
      <c r="AG6">
        <v>4.8985851397634494</v>
      </c>
      <c r="AH6">
        <v>1.8620121806602747</v>
      </c>
      <c r="AI6">
        <v>0</v>
      </c>
      <c r="AJ6">
        <v>0</v>
      </c>
      <c r="AK6">
        <v>0</v>
      </c>
      <c r="AL6">
        <v>0</v>
      </c>
      <c r="AM6">
        <v>1.5157927966786995</v>
      </c>
      <c r="AN6">
        <v>4.6026078386678722E-2</v>
      </c>
      <c r="AO6">
        <v>0</v>
      </c>
      <c r="AP6">
        <v>0</v>
      </c>
      <c r="AQ6">
        <v>2.5820652080587507</v>
      </c>
      <c r="AR6">
        <v>0</v>
      </c>
      <c r="AS6">
        <v>2.8127058054577891</v>
      </c>
      <c r="AT6">
        <v>0</v>
      </c>
      <c r="AU6">
        <v>0</v>
      </c>
      <c r="AV6">
        <v>0</v>
      </c>
      <c r="AW6">
        <v>0</v>
      </c>
      <c r="AX6">
        <v>0</v>
      </c>
      <c r="AY6">
        <v>2.8774372881355927</v>
      </c>
      <c r="AZ6">
        <v>0</v>
      </c>
      <c r="BA6">
        <v>0.47853415384615389</v>
      </c>
      <c r="BB6">
        <v>2.7122576344294003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56.562785099172736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2.7900125428137548</v>
      </c>
      <c r="L7">
        <v>9.1899338539798148</v>
      </c>
      <c r="M7">
        <v>2.5599159867705108</v>
      </c>
      <c r="N7">
        <v>2.8500893605861299</v>
      </c>
      <c r="O7">
        <v>1.530169162148842</v>
      </c>
      <c r="P7">
        <v>5.2105154601256638</v>
      </c>
      <c r="Q7">
        <v>0.12006436363636362</v>
      </c>
      <c r="R7">
        <v>1.2698924731381138</v>
      </c>
      <c r="S7">
        <v>0.62978679101123602</v>
      </c>
      <c r="T7">
        <v>1.5621007651006713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4.5473796964892825</v>
      </c>
      <c r="AC7">
        <v>1.94332407417943</v>
      </c>
      <c r="AD7">
        <v>0</v>
      </c>
      <c r="AE7">
        <v>1.6421088542445932</v>
      </c>
      <c r="AF7">
        <v>1.5188618726332468</v>
      </c>
      <c r="AG7">
        <v>4.8985851397634494</v>
      </c>
      <c r="AH7">
        <v>1.8620121806602747</v>
      </c>
      <c r="AI7">
        <v>0</v>
      </c>
      <c r="AJ7">
        <v>0</v>
      </c>
      <c r="AK7">
        <v>0</v>
      </c>
      <c r="AL7">
        <v>0</v>
      </c>
      <c r="AM7">
        <v>1.5157927966786995</v>
      </c>
      <c r="AN7">
        <v>4.6026078386678722E-2</v>
      </c>
      <c r="AO7">
        <v>0</v>
      </c>
      <c r="AP7">
        <v>0</v>
      </c>
      <c r="AQ7">
        <v>2.5820652080587507</v>
      </c>
      <c r="AR7">
        <v>0</v>
      </c>
      <c r="AS7">
        <v>2.8127058054577891</v>
      </c>
      <c r="AT7">
        <v>0</v>
      </c>
      <c r="AU7">
        <v>0</v>
      </c>
      <c r="AV7">
        <v>0</v>
      </c>
      <c r="AW7">
        <v>0</v>
      </c>
      <c r="AX7">
        <v>0</v>
      </c>
      <c r="AY7">
        <v>2.8774372881355927</v>
      </c>
      <c r="AZ7">
        <v>0</v>
      </c>
      <c r="BA7">
        <v>0.47853415384615389</v>
      </c>
      <c r="BB7">
        <v>2.7122576344294003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57.149571542274437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2.7900125428137548</v>
      </c>
      <c r="L8">
        <v>9.1899338539798148</v>
      </c>
      <c r="M8">
        <v>2.5599159867705108</v>
      </c>
      <c r="N8">
        <v>2.8500893605861299</v>
      </c>
      <c r="O8">
        <v>1.530169162148842</v>
      </c>
      <c r="P8">
        <v>5.2105154601256638</v>
      </c>
      <c r="Q8">
        <v>0.13016112551159617</v>
      </c>
      <c r="R8">
        <v>1.2698924731381138</v>
      </c>
      <c r="S8">
        <v>0.62978679101123602</v>
      </c>
      <c r="T8">
        <v>1.5621007651006713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4.5473796964892825</v>
      </c>
      <c r="AC8">
        <v>1.94332407417943</v>
      </c>
      <c r="AD8">
        <v>0</v>
      </c>
      <c r="AE8">
        <v>1.6421088542445932</v>
      </c>
      <c r="AF8">
        <v>1.5188618726332468</v>
      </c>
      <c r="AG8">
        <v>4.8985851397634494</v>
      </c>
      <c r="AH8">
        <v>1.8620121806602747</v>
      </c>
      <c r="AI8">
        <v>0</v>
      </c>
      <c r="AJ8">
        <v>0</v>
      </c>
      <c r="AK8">
        <v>0</v>
      </c>
      <c r="AL8">
        <v>0</v>
      </c>
      <c r="AM8">
        <v>1.5157927966786995</v>
      </c>
      <c r="AN8">
        <v>4.6026078386678722E-2</v>
      </c>
      <c r="AO8">
        <v>0</v>
      </c>
      <c r="AP8">
        <v>0</v>
      </c>
      <c r="AQ8">
        <v>2.5820652080587507</v>
      </c>
      <c r="AR8">
        <v>0</v>
      </c>
      <c r="AS8">
        <v>2.8127058054577891</v>
      </c>
      <c r="AT8">
        <v>0</v>
      </c>
      <c r="AU8">
        <v>0</v>
      </c>
      <c r="AV8">
        <v>0</v>
      </c>
      <c r="AW8">
        <v>0</v>
      </c>
      <c r="AX8">
        <v>0</v>
      </c>
      <c r="AY8">
        <v>2.8774372881355927</v>
      </c>
      <c r="AZ8">
        <v>0</v>
      </c>
      <c r="BA8">
        <v>0.47853415384615389</v>
      </c>
      <c r="BB8">
        <v>2.7122576344294003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57.159668304149669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2.7900125428137548</v>
      </c>
      <c r="L9">
        <v>9.1899338539798148</v>
      </c>
      <c r="M9">
        <v>2.5599159867705108</v>
      </c>
      <c r="N9">
        <v>2.8500893605861299</v>
      </c>
      <c r="O9">
        <v>1.530169162148842</v>
      </c>
      <c r="P9">
        <v>5.2105154601256638</v>
      </c>
      <c r="Q9">
        <v>0.15994319813519814</v>
      </c>
      <c r="R9">
        <v>1.2698924731381138</v>
      </c>
      <c r="S9">
        <v>0.62978679101123602</v>
      </c>
      <c r="T9">
        <v>1.5621007651006713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4.5473796964892825</v>
      </c>
      <c r="AC9">
        <v>1.94332407417943</v>
      </c>
      <c r="AD9">
        <v>0</v>
      </c>
      <c r="AE9">
        <v>3.2842176222827435</v>
      </c>
      <c r="AF9">
        <v>1.5188618726332468</v>
      </c>
      <c r="AG9">
        <v>4.8985851397634494</v>
      </c>
      <c r="AH9">
        <v>1.8620121806602747</v>
      </c>
      <c r="AI9">
        <v>0</v>
      </c>
      <c r="AJ9">
        <v>0</v>
      </c>
      <c r="AK9">
        <v>0</v>
      </c>
      <c r="AL9">
        <v>0</v>
      </c>
      <c r="AM9">
        <v>1.5157927966786995</v>
      </c>
      <c r="AN9">
        <v>4.6026078386678722E-2</v>
      </c>
      <c r="AO9">
        <v>0</v>
      </c>
      <c r="AP9">
        <v>0</v>
      </c>
      <c r="AQ9">
        <v>2.5820652080587507</v>
      </c>
      <c r="AR9">
        <v>0</v>
      </c>
      <c r="AS9">
        <v>2.6848555754668793</v>
      </c>
      <c r="AT9">
        <v>0</v>
      </c>
      <c r="AU9">
        <v>0</v>
      </c>
      <c r="AV9">
        <v>0</v>
      </c>
      <c r="AW9">
        <v>0</v>
      </c>
      <c r="AX9">
        <v>0</v>
      </c>
      <c r="AY9">
        <v>2.8774372881355927</v>
      </c>
      <c r="AZ9">
        <v>0</v>
      </c>
      <c r="BA9">
        <v>0.47853415384615389</v>
      </c>
      <c r="BB9">
        <v>2.7122576344294003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58.703708914820517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2.789998700304007</v>
      </c>
      <c r="L10">
        <v>9.1899383711557334</v>
      </c>
      <c r="M10">
        <v>2.5599159867705108</v>
      </c>
      <c r="N10">
        <v>2.8500893605861299</v>
      </c>
      <c r="O10">
        <v>1.530169162148842</v>
      </c>
      <c r="P10">
        <v>5.2105154601256638</v>
      </c>
      <c r="Q10">
        <v>0.17982514285714285</v>
      </c>
      <c r="R10">
        <v>1.2698924731381138</v>
      </c>
      <c r="S10">
        <v>0.62978679101123602</v>
      </c>
      <c r="T10">
        <v>1.5621007651006713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4.5473796964892825</v>
      </c>
      <c r="AC10">
        <v>1.94332407417943</v>
      </c>
      <c r="AD10">
        <v>0</v>
      </c>
      <c r="AE10">
        <v>3.2842176222827435</v>
      </c>
      <c r="AF10">
        <v>1.5188618726332468</v>
      </c>
      <c r="AG10">
        <v>4.8985851397634494</v>
      </c>
      <c r="AH10">
        <v>1.8620121806602747</v>
      </c>
      <c r="AI10">
        <v>0</v>
      </c>
      <c r="AJ10">
        <v>0</v>
      </c>
      <c r="AK10">
        <v>0</v>
      </c>
      <c r="AL10">
        <v>0</v>
      </c>
      <c r="AM10">
        <v>1.5157927966786995</v>
      </c>
      <c r="AN10">
        <v>4.6026078386678722E-2</v>
      </c>
      <c r="AO10">
        <v>0</v>
      </c>
      <c r="AP10">
        <v>0</v>
      </c>
      <c r="AQ10">
        <v>2.5820652080587507</v>
      </c>
      <c r="AR10">
        <v>0</v>
      </c>
      <c r="AS10">
        <v>2.6848555754668793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2.8774372881355927</v>
      </c>
      <c r="AZ10">
        <v>0</v>
      </c>
      <c r="BA10">
        <v>0.47853415384615389</v>
      </c>
      <c r="BB10">
        <v>2.7122576344294003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58.723581534208634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2.790003722905066</v>
      </c>
      <c r="L11">
        <v>9.190005839602053</v>
      </c>
      <c r="M11">
        <v>2.5599159867705108</v>
      </c>
      <c r="N11">
        <v>2.8500893605861299</v>
      </c>
      <c r="O11">
        <v>1.530169162148842</v>
      </c>
      <c r="P11">
        <v>5.2105154601256638</v>
      </c>
      <c r="Q11">
        <v>0.20012891941391944</v>
      </c>
      <c r="R11">
        <v>1.2700951490995762</v>
      </c>
      <c r="S11">
        <v>0.62971743564356442</v>
      </c>
      <c r="T11">
        <v>1.5621007651006713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4.5473796964892825</v>
      </c>
      <c r="AC11">
        <v>1.94332407417943</v>
      </c>
      <c r="AD11">
        <v>0</v>
      </c>
      <c r="AE11">
        <v>3.2842176222827435</v>
      </c>
      <c r="AF11">
        <v>1.5188618726332468</v>
      </c>
      <c r="AG11">
        <v>4.8985851397634494</v>
      </c>
      <c r="AH11">
        <v>1.8620121806602747</v>
      </c>
      <c r="AI11">
        <v>0</v>
      </c>
      <c r="AJ11">
        <v>0</v>
      </c>
      <c r="AK11">
        <v>0</v>
      </c>
      <c r="AL11">
        <v>0</v>
      </c>
      <c r="AM11">
        <v>1.5157927966786995</v>
      </c>
      <c r="AN11">
        <v>4.6026078386678722E-2</v>
      </c>
      <c r="AO11">
        <v>0</v>
      </c>
      <c r="AP11">
        <v>0</v>
      </c>
      <c r="AQ11">
        <v>2.5820652080587507</v>
      </c>
      <c r="AR11">
        <v>0</v>
      </c>
      <c r="AS11">
        <v>2.6848555754668793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2.8774372881355927</v>
      </c>
      <c r="AZ11">
        <v>0</v>
      </c>
      <c r="BA11">
        <v>0.47853415384615389</v>
      </c>
      <c r="BB11">
        <v>2.7122576344294003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58.744091122406573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2.7899828246015392</v>
      </c>
      <c r="L12">
        <v>9.1899766144198356</v>
      </c>
      <c r="M12">
        <v>2.5599159867705108</v>
      </c>
      <c r="N12">
        <v>2.8500893605861299</v>
      </c>
      <c r="O12">
        <v>1.530169162148842</v>
      </c>
      <c r="P12">
        <v>5.2105154601256638</v>
      </c>
      <c r="Q12">
        <v>0.20012891941391944</v>
      </c>
      <c r="R12">
        <v>1.2698924731381138</v>
      </c>
      <c r="S12">
        <v>0.62978679101123602</v>
      </c>
      <c r="T12">
        <v>1.5621007651006713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4.5473796964892825</v>
      </c>
      <c r="AC12">
        <v>1.94332407417943</v>
      </c>
      <c r="AD12">
        <v>0</v>
      </c>
      <c r="AE12">
        <v>3.2842176222827435</v>
      </c>
      <c r="AF12">
        <v>1.5188618726332468</v>
      </c>
      <c r="AG12">
        <v>4.8985851397634494</v>
      </c>
      <c r="AH12">
        <v>1.8620121806602747</v>
      </c>
      <c r="AI12">
        <v>0</v>
      </c>
      <c r="AJ12">
        <v>0</v>
      </c>
      <c r="AK12">
        <v>0</v>
      </c>
      <c r="AL12">
        <v>0</v>
      </c>
      <c r="AM12">
        <v>1.5157927966786995</v>
      </c>
      <c r="AN12">
        <v>4.6026078386678722E-2</v>
      </c>
      <c r="AO12">
        <v>0</v>
      </c>
      <c r="AP12">
        <v>0</v>
      </c>
      <c r="AQ12">
        <v>2.5820652080587507</v>
      </c>
      <c r="AR12">
        <v>0</v>
      </c>
      <c r="AS12">
        <v>2.6848555754668793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2.8774372881355927</v>
      </c>
      <c r="AZ12">
        <v>0</v>
      </c>
      <c r="BA12">
        <v>0.47853415384615389</v>
      </c>
      <c r="BB12">
        <v>2.7122576344294003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58.743907678327041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2.7899762486698401</v>
      </c>
      <c r="L13">
        <v>9.1899766144198356</v>
      </c>
      <c r="M13">
        <v>2.5599159867705108</v>
      </c>
      <c r="N13">
        <v>2.8500893605861299</v>
      </c>
      <c r="O13">
        <v>1.530169162148842</v>
      </c>
      <c r="P13">
        <v>5.2105154601256638</v>
      </c>
      <c r="Q13">
        <v>0.20012891941391944</v>
      </c>
      <c r="R13">
        <v>1.2698924731381138</v>
      </c>
      <c r="S13">
        <v>0.62978679101123602</v>
      </c>
      <c r="T13">
        <v>1.5621007651006713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4.5473796964892825</v>
      </c>
      <c r="AC13">
        <v>1.94332407417943</v>
      </c>
      <c r="AD13">
        <v>0</v>
      </c>
      <c r="AE13">
        <v>3.2842176222827435</v>
      </c>
      <c r="AF13">
        <v>1.5188618726332468</v>
      </c>
      <c r="AG13">
        <v>4.8985851397634494</v>
      </c>
      <c r="AH13">
        <v>1.8620121806602747</v>
      </c>
      <c r="AI13">
        <v>0</v>
      </c>
      <c r="AJ13">
        <v>0</v>
      </c>
      <c r="AK13">
        <v>0</v>
      </c>
      <c r="AL13">
        <v>0</v>
      </c>
      <c r="AM13">
        <v>1.5157927966786995</v>
      </c>
      <c r="AN13">
        <v>4.6026078386678722E-2</v>
      </c>
      <c r="AO13">
        <v>0</v>
      </c>
      <c r="AP13">
        <v>0</v>
      </c>
      <c r="AQ13">
        <v>2.5820652080587507</v>
      </c>
      <c r="AR13">
        <v>0</v>
      </c>
      <c r="AS13">
        <v>2.5570052626251067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2.8774372881355927</v>
      </c>
      <c r="AZ13">
        <v>0</v>
      </c>
      <c r="BA13">
        <v>0.47853415384615389</v>
      </c>
      <c r="BB13">
        <v>2.7122576344294003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58.616050789553569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2.7900101239232655</v>
      </c>
      <c r="L14">
        <v>9.1899766144198356</v>
      </c>
      <c r="M14">
        <v>2.5599159867705108</v>
      </c>
      <c r="N14">
        <v>2.8500893605861299</v>
      </c>
      <c r="O14">
        <v>1.530169162148842</v>
      </c>
      <c r="P14">
        <v>5.2105154601256638</v>
      </c>
      <c r="Q14">
        <v>0.20012891941391944</v>
      </c>
      <c r="R14">
        <v>1.2698924731381138</v>
      </c>
      <c r="S14">
        <v>0.62978679101123602</v>
      </c>
      <c r="T14">
        <v>1.5621007651006713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4.5473796964892825</v>
      </c>
      <c r="AC14">
        <v>1.94332407417943</v>
      </c>
      <c r="AD14">
        <v>0</v>
      </c>
      <c r="AE14">
        <v>3.2842176222827435</v>
      </c>
      <c r="AF14">
        <v>1.5188618726332468</v>
      </c>
      <c r="AG14">
        <v>4.8985851397634494</v>
      </c>
      <c r="AH14">
        <v>1.8620121806602747</v>
      </c>
      <c r="AI14">
        <v>0</v>
      </c>
      <c r="AJ14">
        <v>0</v>
      </c>
      <c r="AK14">
        <v>0</v>
      </c>
      <c r="AL14">
        <v>0</v>
      </c>
      <c r="AM14">
        <v>1.5157927966786995</v>
      </c>
      <c r="AN14">
        <v>4.6026078386678722E-2</v>
      </c>
      <c r="AO14">
        <v>0</v>
      </c>
      <c r="AP14">
        <v>0</v>
      </c>
      <c r="AQ14">
        <v>3.8730977024284203</v>
      </c>
      <c r="AR14">
        <v>0</v>
      </c>
      <c r="AS14">
        <v>2.5570052626251067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2.8774372881355927</v>
      </c>
      <c r="AZ14">
        <v>0</v>
      </c>
      <c r="BA14">
        <v>0.47853415384615389</v>
      </c>
      <c r="BB14">
        <v>2.7122576344294003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59.907117159176664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2.7900198916060805</v>
      </c>
      <c r="L15">
        <v>9.1899855456786259</v>
      </c>
      <c r="M15">
        <v>2.5599159867705108</v>
      </c>
      <c r="N15">
        <v>2.8500893605861299</v>
      </c>
      <c r="O15">
        <v>1.530169162148842</v>
      </c>
      <c r="P15">
        <v>5.2105154601256638</v>
      </c>
      <c r="Q15">
        <v>0.20012891941391944</v>
      </c>
      <c r="R15">
        <v>1.2698924731381138</v>
      </c>
      <c r="S15">
        <v>0.62978679101123602</v>
      </c>
      <c r="T15">
        <v>1.5621007651006713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4.5473796964892825</v>
      </c>
      <c r="AC15">
        <v>1.94332407417943</v>
      </c>
      <c r="AD15">
        <v>0</v>
      </c>
      <c r="AE15">
        <v>3.2842176222827435</v>
      </c>
      <c r="AF15">
        <v>1.5188618726332468</v>
      </c>
      <c r="AG15">
        <v>4.8985851397634494</v>
      </c>
      <c r="AH15">
        <v>1.8620121806602747</v>
      </c>
      <c r="AI15">
        <v>0</v>
      </c>
      <c r="AJ15">
        <v>0</v>
      </c>
      <c r="AK15">
        <v>0</v>
      </c>
      <c r="AL15">
        <v>0</v>
      </c>
      <c r="AM15">
        <v>1.5157927966786995</v>
      </c>
      <c r="AN15">
        <v>4.6026078386678722E-2</v>
      </c>
      <c r="AO15">
        <v>0</v>
      </c>
      <c r="AP15">
        <v>0</v>
      </c>
      <c r="AQ15">
        <v>3.8730977024284203</v>
      </c>
      <c r="AR15">
        <v>0</v>
      </c>
      <c r="AS15">
        <v>2.5570052626251067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2.8774372881355927</v>
      </c>
      <c r="AZ15">
        <v>0</v>
      </c>
      <c r="BA15">
        <v>0.47853415384615389</v>
      </c>
      <c r="BB15">
        <v>2.7122576344294003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59.907135858118266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2.7899777956375984</v>
      </c>
      <c r="L16">
        <v>9.1899855456786259</v>
      </c>
      <c r="M16">
        <v>2.5599159867705108</v>
      </c>
      <c r="N16">
        <v>2.8500893605861299</v>
      </c>
      <c r="O16">
        <v>1.530169162148842</v>
      </c>
      <c r="P16">
        <v>5.2105154601256638</v>
      </c>
      <c r="Q16">
        <v>0.20012891941391944</v>
      </c>
      <c r="R16">
        <v>1.2698924731381138</v>
      </c>
      <c r="S16">
        <v>0.62978679101123602</v>
      </c>
      <c r="T16">
        <v>1.5621007651006713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4.5473796964892825</v>
      </c>
      <c r="AC16">
        <v>1.94332407417943</v>
      </c>
      <c r="AD16">
        <v>0</v>
      </c>
      <c r="AE16">
        <v>3.2842176222827435</v>
      </c>
      <c r="AF16">
        <v>1.5188618726332468</v>
      </c>
      <c r="AG16">
        <v>4.8985851397634494</v>
      </c>
      <c r="AH16">
        <v>1.8620121806602747</v>
      </c>
      <c r="AI16">
        <v>0</v>
      </c>
      <c r="AJ16">
        <v>0</v>
      </c>
      <c r="AK16">
        <v>0</v>
      </c>
      <c r="AL16">
        <v>0</v>
      </c>
      <c r="AM16">
        <v>1.5157927966786995</v>
      </c>
      <c r="AN16">
        <v>4.6026078386678722E-2</v>
      </c>
      <c r="AO16">
        <v>0</v>
      </c>
      <c r="AP16">
        <v>0</v>
      </c>
      <c r="AQ16">
        <v>3.8730977024284203</v>
      </c>
      <c r="AR16">
        <v>0</v>
      </c>
      <c r="AS16">
        <v>2.5570052626251067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2.8774372881355927</v>
      </c>
      <c r="AZ16">
        <v>0</v>
      </c>
      <c r="BA16">
        <v>0.47853415384615389</v>
      </c>
      <c r="BB16">
        <v>2.7122576344294003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59.907093762149785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2.7900207860341357</v>
      </c>
      <c r="L17">
        <v>9.1899855456786259</v>
      </c>
      <c r="M17">
        <v>2.5599159867705108</v>
      </c>
      <c r="N17">
        <v>2.8500893605861299</v>
      </c>
      <c r="O17">
        <v>1.530169162148842</v>
      </c>
      <c r="P17">
        <v>5.2105154601256638</v>
      </c>
      <c r="Q17">
        <v>0.20012891941391944</v>
      </c>
      <c r="R17">
        <v>1.2698924731381138</v>
      </c>
      <c r="S17">
        <v>0.62978679101123602</v>
      </c>
      <c r="T17">
        <v>1.5621007651006713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3.0315865290534942</v>
      </c>
      <c r="AC17">
        <v>1.94332407417943</v>
      </c>
      <c r="AD17">
        <v>0</v>
      </c>
      <c r="AE17">
        <v>3.2842176222827435</v>
      </c>
      <c r="AF17">
        <v>1.5188618726332468</v>
      </c>
      <c r="AG17">
        <v>4.8985851397634494</v>
      </c>
      <c r="AH17">
        <v>1.8620121806602747</v>
      </c>
      <c r="AI17">
        <v>0</v>
      </c>
      <c r="AJ17">
        <v>0</v>
      </c>
      <c r="AK17">
        <v>0</v>
      </c>
      <c r="AL17">
        <v>0</v>
      </c>
      <c r="AM17">
        <v>1.5157927966786995</v>
      </c>
      <c r="AN17">
        <v>4.6026078386678722E-2</v>
      </c>
      <c r="AO17">
        <v>0</v>
      </c>
      <c r="AP17">
        <v>0</v>
      </c>
      <c r="AQ17">
        <v>3.8730977024284203</v>
      </c>
      <c r="AR17">
        <v>0</v>
      </c>
      <c r="AS17">
        <v>2.5570052626251067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2.8774372881355927</v>
      </c>
      <c r="AZ17">
        <v>0</v>
      </c>
      <c r="BA17">
        <v>0.47853415384615389</v>
      </c>
      <c r="BB17">
        <v>2.7122576344294003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58.39134358511054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2.7899777956375984</v>
      </c>
      <c r="L18">
        <v>9.1899855456786259</v>
      </c>
      <c r="M18">
        <v>2.5599159867705108</v>
      </c>
      <c r="N18">
        <v>2.8500893605861299</v>
      </c>
      <c r="O18">
        <v>1.530169162148842</v>
      </c>
      <c r="P18">
        <v>5.2105154601256638</v>
      </c>
      <c r="Q18">
        <v>0.20012891941391944</v>
      </c>
      <c r="R18">
        <v>1.2698924731381138</v>
      </c>
      <c r="S18">
        <v>0.62978679101123602</v>
      </c>
      <c r="T18">
        <v>1.5621007651006713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3.0315865290534942</v>
      </c>
      <c r="AC18">
        <v>1.94332407417943</v>
      </c>
      <c r="AD18">
        <v>0</v>
      </c>
      <c r="AE18">
        <v>3.2842176222827435</v>
      </c>
      <c r="AF18">
        <v>1.5188618726332468</v>
      </c>
      <c r="AG18">
        <v>4.8985851397634494</v>
      </c>
      <c r="AH18">
        <v>1.8620121806602747</v>
      </c>
      <c r="AI18">
        <v>0</v>
      </c>
      <c r="AJ18">
        <v>0</v>
      </c>
      <c r="AK18">
        <v>0</v>
      </c>
      <c r="AL18">
        <v>0</v>
      </c>
      <c r="AM18">
        <v>1.5157927966786995</v>
      </c>
      <c r="AN18">
        <v>4.6026078386678722E-2</v>
      </c>
      <c r="AO18">
        <v>0</v>
      </c>
      <c r="AP18">
        <v>0</v>
      </c>
      <c r="AQ18">
        <v>3.8730977024284203</v>
      </c>
      <c r="AR18">
        <v>0</v>
      </c>
      <c r="AS18">
        <v>2.5570052626251067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2.8774372881355927</v>
      </c>
      <c r="AZ18">
        <v>0</v>
      </c>
      <c r="BA18">
        <v>0.47853415384615389</v>
      </c>
      <c r="BB18">
        <v>2.7122576344294003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58.391300594714004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2.3400061157593868</v>
      </c>
      <c r="L19">
        <v>9.1899855456786259</v>
      </c>
      <c r="M19">
        <v>2.5599159867705108</v>
      </c>
      <c r="N19">
        <v>2.8500893605861299</v>
      </c>
      <c r="O19">
        <v>1.530169162148842</v>
      </c>
      <c r="P19">
        <v>5.2105154601256638</v>
      </c>
      <c r="Q19">
        <v>0.20012891941391944</v>
      </c>
      <c r="R19">
        <v>1.2698924731381138</v>
      </c>
      <c r="S19">
        <v>0.62978679101123602</v>
      </c>
      <c r="T19">
        <v>1.5621007651006713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3.0315865290534942</v>
      </c>
      <c r="AC19">
        <v>1.94332407417943</v>
      </c>
      <c r="AD19">
        <v>0</v>
      </c>
      <c r="AE19">
        <v>3.2842176222827435</v>
      </c>
      <c r="AF19">
        <v>1.5188618726332468</v>
      </c>
      <c r="AG19">
        <v>4.8985851397634494</v>
      </c>
      <c r="AH19">
        <v>1.8620121806602747</v>
      </c>
      <c r="AI19">
        <v>0</v>
      </c>
      <c r="AJ19">
        <v>0</v>
      </c>
      <c r="AK19">
        <v>0</v>
      </c>
      <c r="AL19">
        <v>0</v>
      </c>
      <c r="AM19">
        <v>1.5157927966786995</v>
      </c>
      <c r="AN19">
        <v>4.6026078386678722E-2</v>
      </c>
      <c r="AO19">
        <v>0</v>
      </c>
      <c r="AP19">
        <v>0</v>
      </c>
      <c r="AQ19">
        <v>3.8730977024284203</v>
      </c>
      <c r="AR19">
        <v>0</v>
      </c>
      <c r="AS19">
        <v>2.5570052626251067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2.8774372881355927</v>
      </c>
      <c r="AZ19">
        <v>0</v>
      </c>
      <c r="BA19">
        <v>0.47853415384615389</v>
      </c>
      <c r="BB19">
        <v>2.7122576344294003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57.941328914835786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1.880008522854401</v>
      </c>
      <c r="L20">
        <v>9.1899855456786259</v>
      </c>
      <c r="M20">
        <v>2.5599159867705108</v>
      </c>
      <c r="N20">
        <v>2.8500893605861299</v>
      </c>
      <c r="O20">
        <v>1.530169162148842</v>
      </c>
      <c r="P20">
        <v>5.2105154601256638</v>
      </c>
      <c r="Q20">
        <v>0.20012891941391944</v>
      </c>
      <c r="R20">
        <v>1.2698924731381138</v>
      </c>
      <c r="S20">
        <v>0.62978679101123602</v>
      </c>
      <c r="T20">
        <v>1.5621007651006713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3.0315865290534942</v>
      </c>
      <c r="AC20">
        <v>1.94332407417943</v>
      </c>
      <c r="AD20">
        <v>0</v>
      </c>
      <c r="AE20">
        <v>3.2842176222827435</v>
      </c>
      <c r="AF20">
        <v>1.5188618726332468</v>
      </c>
      <c r="AG20">
        <v>4.8985851397634494</v>
      </c>
      <c r="AH20">
        <v>1.8620121806602747</v>
      </c>
      <c r="AI20">
        <v>0</v>
      </c>
      <c r="AJ20">
        <v>0</v>
      </c>
      <c r="AK20">
        <v>0</v>
      </c>
      <c r="AL20">
        <v>0</v>
      </c>
      <c r="AM20">
        <v>1.5157927966786995</v>
      </c>
      <c r="AN20">
        <v>4.6026078386678722E-2</v>
      </c>
      <c r="AO20">
        <v>0</v>
      </c>
      <c r="AP20">
        <v>0</v>
      </c>
      <c r="AQ20">
        <v>3.8730977024284203</v>
      </c>
      <c r="AR20">
        <v>0</v>
      </c>
      <c r="AS20">
        <v>2.5570052626251067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2.8774372881355927</v>
      </c>
      <c r="AZ20">
        <v>0</v>
      </c>
      <c r="BA20">
        <v>0.47853415384615389</v>
      </c>
      <c r="BB20">
        <v>2.7122576344294003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57.481331321930803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1.6400130234665973</v>
      </c>
      <c r="L21">
        <v>9.1899855456786259</v>
      </c>
      <c r="M21">
        <v>2.5599159867705108</v>
      </c>
      <c r="N21">
        <v>2.8500893605861299</v>
      </c>
      <c r="O21">
        <v>1.530169162148842</v>
      </c>
      <c r="P21">
        <v>5.2105154601256638</v>
      </c>
      <c r="Q21">
        <v>0.20012891941391944</v>
      </c>
      <c r="R21">
        <v>1.2698924731381138</v>
      </c>
      <c r="S21">
        <v>0.62978679101123602</v>
      </c>
      <c r="T21">
        <v>1.5621007651006713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3.0315865290534942</v>
      </c>
      <c r="AC21">
        <v>1.94332407417943</v>
      </c>
      <c r="AD21">
        <v>0</v>
      </c>
      <c r="AE21">
        <v>3.2842176222827435</v>
      </c>
      <c r="AF21">
        <v>1.5188618726332468</v>
      </c>
      <c r="AG21">
        <v>4.8985851397634494</v>
      </c>
      <c r="AH21">
        <v>1.8620121806602747</v>
      </c>
      <c r="AI21">
        <v>0</v>
      </c>
      <c r="AJ21">
        <v>0</v>
      </c>
      <c r="AK21">
        <v>0</v>
      </c>
      <c r="AL21">
        <v>0</v>
      </c>
      <c r="AM21">
        <v>1.5157927966786995</v>
      </c>
      <c r="AN21">
        <v>4.6026078386678722E-2</v>
      </c>
      <c r="AO21">
        <v>0</v>
      </c>
      <c r="AP21">
        <v>0</v>
      </c>
      <c r="AQ21">
        <v>3.8730977024284203</v>
      </c>
      <c r="AR21">
        <v>0</v>
      </c>
      <c r="AS21">
        <v>2.5570052626251067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2.8774372881355927</v>
      </c>
      <c r="AZ21">
        <v>0</v>
      </c>
      <c r="BA21">
        <v>0.47853415384615389</v>
      </c>
      <c r="BB21">
        <v>2.7122576344294003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57.241335822542993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1.6400130234665973</v>
      </c>
      <c r="L22">
        <v>9.1899855456786259</v>
      </c>
      <c r="M22">
        <v>2.5599159867705108</v>
      </c>
      <c r="N22">
        <v>2.8500893605861299</v>
      </c>
      <c r="O22">
        <v>1.530169162148842</v>
      </c>
      <c r="P22">
        <v>5.2105154601256638</v>
      </c>
      <c r="Q22">
        <v>0.20012891941391944</v>
      </c>
      <c r="R22">
        <v>1.2698924731381138</v>
      </c>
      <c r="S22">
        <v>0.62978679101123602</v>
      </c>
      <c r="T22">
        <v>1.5621007651006713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3.0315865290534942</v>
      </c>
      <c r="AC22">
        <v>1.94332407417943</v>
      </c>
      <c r="AD22">
        <v>0</v>
      </c>
      <c r="AE22">
        <v>3.2842176222827435</v>
      </c>
      <c r="AF22">
        <v>1.5188618726332468</v>
      </c>
      <c r="AG22">
        <v>4.8985851397634494</v>
      </c>
      <c r="AH22">
        <v>1.8620121806602747</v>
      </c>
      <c r="AI22">
        <v>0</v>
      </c>
      <c r="AJ22">
        <v>0</v>
      </c>
      <c r="AK22">
        <v>0</v>
      </c>
      <c r="AL22">
        <v>0</v>
      </c>
      <c r="AM22">
        <v>1.5157927966786995</v>
      </c>
      <c r="AN22">
        <v>4.6026078386678722E-2</v>
      </c>
      <c r="AO22">
        <v>0</v>
      </c>
      <c r="AP22">
        <v>0</v>
      </c>
      <c r="AQ22">
        <v>3.8730977024284203</v>
      </c>
      <c r="AR22">
        <v>0</v>
      </c>
      <c r="AS22">
        <v>2.5570052626251067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2.8774372881355927</v>
      </c>
      <c r="AZ22">
        <v>0</v>
      </c>
      <c r="BA22">
        <v>0.47853415384615389</v>
      </c>
      <c r="BB22">
        <v>2.7122576344294003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57.241335822542993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1.6400130234665973</v>
      </c>
      <c r="L23">
        <v>9.1900157099409583</v>
      </c>
      <c r="M23">
        <v>2.5599159867705108</v>
      </c>
      <c r="N23">
        <v>2.8500893605861299</v>
      </c>
      <c r="O23">
        <v>1.530169162148842</v>
      </c>
      <c r="P23">
        <v>5.2105154601256638</v>
      </c>
      <c r="Q23">
        <v>0.20005593721144968</v>
      </c>
      <c r="R23">
        <v>1.2698924731381138</v>
      </c>
      <c r="S23">
        <v>0.62971743564356442</v>
      </c>
      <c r="T23">
        <v>1.5621007651006713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3.0315865290534942</v>
      </c>
      <c r="AC23">
        <v>1.94332407417943</v>
      </c>
      <c r="AD23">
        <v>0</v>
      </c>
      <c r="AE23">
        <v>3.2842176222827435</v>
      </c>
      <c r="AF23">
        <v>1.5188618726332468</v>
      </c>
      <c r="AG23">
        <v>4.8985851397634494</v>
      </c>
      <c r="AH23">
        <v>1.8620121806602747</v>
      </c>
      <c r="AI23">
        <v>0</v>
      </c>
      <c r="AJ23">
        <v>0</v>
      </c>
      <c r="AK23">
        <v>0</v>
      </c>
      <c r="AL23">
        <v>0</v>
      </c>
      <c r="AM23">
        <v>1.5157927966786995</v>
      </c>
      <c r="AN23">
        <v>4.6026078386678722E-2</v>
      </c>
      <c r="AO23">
        <v>0</v>
      </c>
      <c r="AP23">
        <v>0</v>
      </c>
      <c r="AQ23">
        <v>3.8730977024284203</v>
      </c>
      <c r="AR23">
        <v>0</v>
      </c>
      <c r="AS23">
        <v>2.5570052626251067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2.8774372881355927</v>
      </c>
      <c r="AZ23">
        <v>0</v>
      </c>
      <c r="BA23">
        <v>0.47853415384615389</v>
      </c>
      <c r="BB23">
        <v>2.7122576344294003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57.241223649235188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1.6400130234665973</v>
      </c>
      <c r="L24">
        <v>9.1899871464950404</v>
      </c>
      <c r="M24">
        <v>2.5599159867705108</v>
      </c>
      <c r="N24">
        <v>2.8500893605861299</v>
      </c>
      <c r="O24">
        <v>1.530169162148842</v>
      </c>
      <c r="P24">
        <v>5.2105154601256638</v>
      </c>
      <c r="Q24">
        <v>0.20005593721144968</v>
      </c>
      <c r="R24">
        <v>1.2700951490995762</v>
      </c>
      <c r="S24">
        <v>0.62971743564356442</v>
      </c>
      <c r="T24">
        <v>1.5621007651006713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3.0315865290534942</v>
      </c>
      <c r="AC24">
        <v>1.94332407417943</v>
      </c>
      <c r="AD24">
        <v>0</v>
      </c>
      <c r="AE24">
        <v>3.2842176222827435</v>
      </c>
      <c r="AF24">
        <v>1.5188618726332468</v>
      </c>
      <c r="AG24">
        <v>4.8985851397634494</v>
      </c>
      <c r="AH24">
        <v>1.8620121806602747</v>
      </c>
      <c r="AI24">
        <v>0.31962568802270058</v>
      </c>
      <c r="AJ24">
        <v>0</v>
      </c>
      <c r="AK24">
        <v>0</v>
      </c>
      <c r="AL24">
        <v>0</v>
      </c>
      <c r="AM24">
        <v>1.5157927966786995</v>
      </c>
      <c r="AN24">
        <v>4.6026078386678722E-2</v>
      </c>
      <c r="AO24">
        <v>0</v>
      </c>
      <c r="AP24">
        <v>0</v>
      </c>
      <c r="AQ24">
        <v>3.8730977024284203</v>
      </c>
      <c r="AR24">
        <v>0</v>
      </c>
      <c r="AS24">
        <v>2.5570052626251067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2.8774372881355927</v>
      </c>
      <c r="AZ24">
        <v>0</v>
      </c>
      <c r="BA24">
        <v>0.47853415384615389</v>
      </c>
      <c r="BB24">
        <v>2.7122576344294003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57.56102344977343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1.6400130234665973</v>
      </c>
      <c r="L25">
        <v>9.1899371879224674</v>
      </c>
      <c r="M25">
        <v>2.5599159867705108</v>
      </c>
      <c r="N25">
        <v>2.8500893605861299</v>
      </c>
      <c r="O25">
        <v>1.530169162148842</v>
      </c>
      <c r="P25">
        <v>5.2105154601256638</v>
      </c>
      <c r="Q25">
        <v>0.20005593721144968</v>
      </c>
      <c r="R25">
        <v>1.2698924731381138</v>
      </c>
      <c r="S25">
        <v>0.60986924854594804</v>
      </c>
      <c r="T25">
        <v>1.5621007651006713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3.0315865290534942</v>
      </c>
      <c r="AC25">
        <v>2.9179265889663877</v>
      </c>
      <c r="AD25">
        <v>0.88216677557311129</v>
      </c>
      <c r="AE25">
        <v>3.2842176222827435</v>
      </c>
      <c r="AF25">
        <v>1.5188618726332468</v>
      </c>
      <c r="AG25">
        <v>4.8985851397634494</v>
      </c>
      <c r="AH25">
        <v>1.8620121806602747</v>
      </c>
      <c r="AI25">
        <v>0.31962568802270058</v>
      </c>
      <c r="AJ25">
        <v>0</v>
      </c>
      <c r="AK25">
        <v>0</v>
      </c>
      <c r="AL25">
        <v>0</v>
      </c>
      <c r="AM25">
        <v>1.5157927966786995</v>
      </c>
      <c r="AN25">
        <v>4.6026078386678722E-2</v>
      </c>
      <c r="AO25">
        <v>0</v>
      </c>
      <c r="AP25">
        <v>0</v>
      </c>
      <c r="AQ25">
        <v>3.8730977024284203</v>
      </c>
      <c r="AR25">
        <v>0</v>
      </c>
      <c r="AS25">
        <v>2.5570052626251067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2.8774372881355927</v>
      </c>
      <c r="AZ25">
        <v>0</v>
      </c>
      <c r="BA25">
        <v>0.47853415384615389</v>
      </c>
      <c r="BB25">
        <v>2.7122576344294003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59.397691918501856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1.6400130234665973</v>
      </c>
      <c r="L26">
        <v>9.1899371879224674</v>
      </c>
      <c r="M26">
        <v>2.5599159867705108</v>
      </c>
      <c r="N26">
        <v>2.8500893605861299</v>
      </c>
      <c r="O26">
        <v>1.530169162148842</v>
      </c>
      <c r="P26">
        <v>5.2105154601256638</v>
      </c>
      <c r="Q26">
        <v>0.20005593721144968</v>
      </c>
      <c r="R26">
        <v>1.2698924731381138</v>
      </c>
      <c r="S26">
        <v>0.62978679101123602</v>
      </c>
      <c r="T26">
        <v>1.5621007651006713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3.0315865290534942</v>
      </c>
      <c r="AC26">
        <v>2.9179265889663877</v>
      </c>
      <c r="AD26">
        <v>0.88216677557311129</v>
      </c>
      <c r="AE26">
        <v>3.2842176222827435</v>
      </c>
      <c r="AF26">
        <v>1.5188618726332468</v>
      </c>
      <c r="AG26">
        <v>4.8985851397634494</v>
      </c>
      <c r="AH26">
        <v>1.8620121806602747</v>
      </c>
      <c r="AI26">
        <v>0.31962568802270058</v>
      </c>
      <c r="AJ26">
        <v>0</v>
      </c>
      <c r="AK26">
        <v>0</v>
      </c>
      <c r="AL26">
        <v>0</v>
      </c>
      <c r="AM26">
        <v>1.5157927966786995</v>
      </c>
      <c r="AN26">
        <v>4.6026078386678722E-2</v>
      </c>
      <c r="AO26">
        <v>0</v>
      </c>
      <c r="AP26">
        <v>0</v>
      </c>
      <c r="AQ26">
        <v>3.8730977024284203</v>
      </c>
      <c r="AR26">
        <v>0</v>
      </c>
      <c r="AS26">
        <v>2.5570052626251067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2.8774372881355927</v>
      </c>
      <c r="AZ26">
        <v>0</v>
      </c>
      <c r="BA26">
        <v>0.47853415384615389</v>
      </c>
      <c r="BB26">
        <v>2.7122576344294003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59.417609460967142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1.6400130234665973</v>
      </c>
      <c r="L27">
        <v>9.5199885445667327</v>
      </c>
      <c r="M27">
        <v>2.5599159867705108</v>
      </c>
      <c r="N27">
        <v>2.8500893605861299</v>
      </c>
      <c r="O27">
        <v>1.530169162148842</v>
      </c>
      <c r="P27">
        <v>5.2105154601256638</v>
      </c>
      <c r="Q27">
        <v>0.21127305300024124</v>
      </c>
      <c r="R27">
        <v>1.2698924731381138</v>
      </c>
      <c r="S27">
        <v>0.65375111507763062</v>
      </c>
      <c r="T27">
        <v>1.5621007651006713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4.5473796964892825</v>
      </c>
      <c r="AC27">
        <v>2.9179265889663877</v>
      </c>
      <c r="AD27">
        <v>0.88216677557311129</v>
      </c>
      <c r="AE27">
        <v>3.2842176222827435</v>
      </c>
      <c r="AF27">
        <v>1.5188618726332468</v>
      </c>
      <c r="AG27">
        <v>4.8985851397634494</v>
      </c>
      <c r="AH27">
        <v>1.8620121806602747</v>
      </c>
      <c r="AI27">
        <v>0.31962568802270058</v>
      </c>
      <c r="AJ27">
        <v>0</v>
      </c>
      <c r="AK27">
        <v>0</v>
      </c>
      <c r="AL27">
        <v>0</v>
      </c>
      <c r="AM27">
        <v>1.5157927966786995</v>
      </c>
      <c r="AN27">
        <v>4.6026078386678722E-2</v>
      </c>
      <c r="AO27">
        <v>0</v>
      </c>
      <c r="AP27">
        <v>0</v>
      </c>
      <c r="AQ27">
        <v>3.8730977024284203</v>
      </c>
      <c r="AR27">
        <v>0</v>
      </c>
      <c r="AS27">
        <v>2.5570052626251067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2.8774372881355927</v>
      </c>
      <c r="AZ27">
        <v>0</v>
      </c>
      <c r="BA27">
        <v>0.48850361538461545</v>
      </c>
      <c r="BB27">
        <v>2.7122576344294003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61.30860488644084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1.6400130234665973</v>
      </c>
      <c r="L28">
        <v>9.5199437000591001</v>
      </c>
      <c r="M28">
        <v>2.5599159867705108</v>
      </c>
      <c r="N28">
        <v>2.8500893605861299</v>
      </c>
      <c r="O28">
        <v>1.530169162148842</v>
      </c>
      <c r="P28">
        <v>5.2105154601256638</v>
      </c>
      <c r="Q28">
        <v>0.21127305300024124</v>
      </c>
      <c r="R28">
        <v>1.2698924731381138</v>
      </c>
      <c r="S28">
        <v>0.65375111507763062</v>
      </c>
      <c r="T28">
        <v>1.5621007651006713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4.5473796964892825</v>
      </c>
      <c r="AC28">
        <v>2.9179265889663877</v>
      </c>
      <c r="AD28">
        <v>0.88216677557311129</v>
      </c>
      <c r="AE28">
        <v>3.2842176222827435</v>
      </c>
      <c r="AF28">
        <v>1.5188618726332468</v>
      </c>
      <c r="AG28">
        <v>4.8985851397634494</v>
      </c>
      <c r="AH28">
        <v>1.8620121806602747</v>
      </c>
      <c r="AI28">
        <v>0.51140110083632095</v>
      </c>
      <c r="AJ28">
        <v>0</v>
      </c>
      <c r="AK28">
        <v>0</v>
      </c>
      <c r="AL28">
        <v>0</v>
      </c>
      <c r="AM28">
        <v>1.5157927966786995</v>
      </c>
      <c r="AN28">
        <v>4.6026078386678722E-2</v>
      </c>
      <c r="AO28">
        <v>0</v>
      </c>
      <c r="AP28">
        <v>0</v>
      </c>
      <c r="AQ28">
        <v>3.8730977024284203</v>
      </c>
      <c r="AR28">
        <v>0</v>
      </c>
      <c r="AS28">
        <v>2.5570052626251067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2.8774372881355927</v>
      </c>
      <c r="AZ28">
        <v>0</v>
      </c>
      <c r="BA28">
        <v>0.48850361538461545</v>
      </c>
      <c r="BB28">
        <v>2.7122576344294003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61.500335454746825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1.6100127852324522</v>
      </c>
      <c r="L29">
        <v>9.5198437780155505</v>
      </c>
      <c r="M29">
        <v>2.5599159867705108</v>
      </c>
      <c r="N29">
        <v>2.8500893605861299</v>
      </c>
      <c r="O29">
        <v>1.530169162148842</v>
      </c>
      <c r="P29">
        <v>5.2105154601256638</v>
      </c>
      <c r="Q29">
        <v>0.21127305300024124</v>
      </c>
      <c r="R29">
        <v>1.2700198701537049</v>
      </c>
      <c r="S29">
        <v>0.65375111507763062</v>
      </c>
      <c r="T29">
        <v>1.5621007651006713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4.5473796964892825</v>
      </c>
      <c r="AC29">
        <v>2.9179265889663877</v>
      </c>
      <c r="AD29">
        <v>0.88216677557311129</v>
      </c>
      <c r="AE29">
        <v>3.2842176222827435</v>
      </c>
      <c r="AF29">
        <v>1.5188618726332468</v>
      </c>
      <c r="AG29">
        <v>4.8985851397634494</v>
      </c>
      <c r="AH29">
        <v>1.8620121806602747</v>
      </c>
      <c r="AI29">
        <v>3.284217623834095</v>
      </c>
      <c r="AJ29">
        <v>0</v>
      </c>
      <c r="AK29">
        <v>0</v>
      </c>
      <c r="AL29">
        <v>0</v>
      </c>
      <c r="AM29">
        <v>1.5157927966786995</v>
      </c>
      <c r="AN29">
        <v>4.6026078386678722E-2</v>
      </c>
      <c r="AO29">
        <v>0</v>
      </c>
      <c r="AP29">
        <v>0</v>
      </c>
      <c r="AQ29">
        <v>3.8730977024284203</v>
      </c>
      <c r="AR29">
        <v>0</v>
      </c>
      <c r="AS29">
        <v>2.5570052626251067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2.8774372881355927</v>
      </c>
      <c r="AZ29">
        <v>0</v>
      </c>
      <c r="BA29">
        <v>0.48850361538461545</v>
      </c>
      <c r="BB29">
        <v>2.7122576344294003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64.243179214482495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1.6100127852324522</v>
      </c>
      <c r="L30">
        <v>9.5198437780155505</v>
      </c>
      <c r="M30">
        <v>2.5599159867705108</v>
      </c>
      <c r="N30">
        <v>2.8500893605861299</v>
      </c>
      <c r="O30">
        <v>1.530169162148842</v>
      </c>
      <c r="P30">
        <v>5.2105154601256638</v>
      </c>
      <c r="Q30">
        <v>0.21127305300024124</v>
      </c>
      <c r="R30">
        <v>1.2700323399862352</v>
      </c>
      <c r="S30">
        <v>0.65375111507763062</v>
      </c>
      <c r="T30">
        <v>1.5621007651006713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4.5473796964892825</v>
      </c>
      <c r="AC30">
        <v>2.9179265889663877</v>
      </c>
      <c r="AD30">
        <v>0.88216677557311129</v>
      </c>
      <c r="AE30">
        <v>3.2842176222827435</v>
      </c>
      <c r="AF30">
        <v>1.5188618726332468</v>
      </c>
      <c r="AG30">
        <v>4.8985851397634494</v>
      </c>
      <c r="AH30">
        <v>1.8620121806602747</v>
      </c>
      <c r="AI30">
        <v>3.284217623834095</v>
      </c>
      <c r="AJ30">
        <v>0</v>
      </c>
      <c r="AK30">
        <v>0</v>
      </c>
      <c r="AL30">
        <v>0</v>
      </c>
      <c r="AM30">
        <v>1.5157927966786995</v>
      </c>
      <c r="AN30">
        <v>4.6026078386678722E-2</v>
      </c>
      <c r="AO30">
        <v>0</v>
      </c>
      <c r="AP30">
        <v>0</v>
      </c>
      <c r="AQ30">
        <v>2.5820652080587507</v>
      </c>
      <c r="AR30">
        <v>0</v>
      </c>
      <c r="AS30">
        <v>2.5570052626251067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2.8774372881355927</v>
      </c>
      <c r="AZ30">
        <v>0</v>
      </c>
      <c r="BA30">
        <v>0.48850361538461545</v>
      </c>
      <c r="BB30">
        <v>2.7122576344294003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62.952159189945355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1.6100127852324524</v>
      </c>
      <c r="L31">
        <v>9.5200615321373476</v>
      </c>
      <c r="M31">
        <v>2.5599159867705108</v>
      </c>
      <c r="N31">
        <v>2.8500893605861299</v>
      </c>
      <c r="O31">
        <v>1.530169162148842</v>
      </c>
      <c r="P31">
        <v>5.2105154601256638</v>
      </c>
      <c r="Q31">
        <v>0.20994310978956995</v>
      </c>
      <c r="R31">
        <v>1.319888239797095</v>
      </c>
      <c r="S31">
        <v>0.65002428246866806</v>
      </c>
      <c r="T31">
        <v>1.5621007651006713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4.5473796964892825</v>
      </c>
      <c r="AC31">
        <v>2.9179265889663877</v>
      </c>
      <c r="AD31">
        <v>0.88216677557311129</v>
      </c>
      <c r="AE31">
        <v>3.2842176222827435</v>
      </c>
      <c r="AF31">
        <v>1.5188618726332468</v>
      </c>
      <c r="AG31">
        <v>4.8985851397634494</v>
      </c>
      <c r="AH31">
        <v>1.8620121806602747</v>
      </c>
      <c r="AI31">
        <v>3.284217623834095</v>
      </c>
      <c r="AJ31">
        <v>0</v>
      </c>
      <c r="AK31">
        <v>0</v>
      </c>
      <c r="AL31">
        <v>0</v>
      </c>
      <c r="AM31">
        <v>1.5157927966786995</v>
      </c>
      <c r="AN31">
        <v>4.6026078386678722E-2</v>
      </c>
      <c r="AO31">
        <v>0</v>
      </c>
      <c r="AP31">
        <v>0</v>
      </c>
      <c r="AQ31">
        <v>1.2741564138774768</v>
      </c>
      <c r="AR31">
        <v>0</v>
      </c>
      <c r="AS31">
        <v>2.5570052626251067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2.8774372881355927</v>
      </c>
      <c r="AZ31">
        <v>0</v>
      </c>
      <c r="BA31">
        <v>0.48850361538461545</v>
      </c>
      <c r="BB31">
        <v>2.7122576344294003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61.689267273877114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1.6100127852324524</v>
      </c>
      <c r="L32">
        <v>9.5200935356489698</v>
      </c>
      <c r="M32">
        <v>2.5599159867705108</v>
      </c>
      <c r="N32">
        <v>2.8500893605861299</v>
      </c>
      <c r="O32">
        <v>1.530169162148842</v>
      </c>
      <c r="P32">
        <v>5.2105154601256638</v>
      </c>
      <c r="Q32">
        <v>0.20994310978956995</v>
      </c>
      <c r="R32">
        <v>1.2698924731381138</v>
      </c>
      <c r="S32">
        <v>0.65002428246866806</v>
      </c>
      <c r="T32">
        <v>1.5621007651006713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4.5473796964892825</v>
      </c>
      <c r="AC32">
        <v>2.9179265889663877</v>
      </c>
      <c r="AD32">
        <v>0.88216677557311129</v>
      </c>
      <c r="AE32">
        <v>3.2842176222827435</v>
      </c>
      <c r="AF32">
        <v>0.67504972959207776</v>
      </c>
      <c r="AG32">
        <v>4.8985851397634494</v>
      </c>
      <c r="AH32">
        <v>1.8620121806602747</v>
      </c>
      <c r="AI32">
        <v>3.284217623834095</v>
      </c>
      <c r="AJ32">
        <v>0</v>
      </c>
      <c r="AK32">
        <v>0</v>
      </c>
      <c r="AL32">
        <v>0</v>
      </c>
      <c r="AM32">
        <v>1.5157927966786995</v>
      </c>
      <c r="AN32">
        <v>4.6026078386678722E-2</v>
      </c>
      <c r="AO32">
        <v>0</v>
      </c>
      <c r="AP32">
        <v>0</v>
      </c>
      <c r="AQ32">
        <v>0</v>
      </c>
      <c r="AR32">
        <v>0</v>
      </c>
      <c r="AS32">
        <v>2.5570052626251067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2.8774372881355927</v>
      </c>
      <c r="AZ32">
        <v>0</v>
      </c>
      <c r="BA32">
        <v>0.48850361538461545</v>
      </c>
      <c r="BB32">
        <v>2.7122576344294003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59.521334953811106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1.6100127852324524</v>
      </c>
      <c r="L33">
        <v>9.5199820560627213</v>
      </c>
      <c r="M33">
        <v>2.5599159867705108</v>
      </c>
      <c r="N33">
        <v>2.8500893605861299</v>
      </c>
      <c r="O33">
        <v>1.530169162148842</v>
      </c>
      <c r="P33">
        <v>5.2105154601256638</v>
      </c>
      <c r="Q33">
        <v>0.20012891941391944</v>
      </c>
      <c r="R33">
        <v>1.2698924731381138</v>
      </c>
      <c r="S33">
        <v>0.62978679101123602</v>
      </c>
      <c r="T33">
        <v>1.5621007651006713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4.5473796964892825</v>
      </c>
      <c r="AC33">
        <v>2.9179265889663877</v>
      </c>
      <c r="AD33">
        <v>0.88216677557311129</v>
      </c>
      <c r="AE33">
        <v>3.2842176222827435</v>
      </c>
      <c r="AF33">
        <v>0.67504972959207776</v>
      </c>
      <c r="AG33">
        <v>4.8985851397634494</v>
      </c>
      <c r="AH33">
        <v>1.8620121806602747</v>
      </c>
      <c r="AI33">
        <v>3.284217623834095</v>
      </c>
      <c r="AJ33">
        <v>0</v>
      </c>
      <c r="AK33">
        <v>0</v>
      </c>
      <c r="AL33">
        <v>0</v>
      </c>
      <c r="AM33">
        <v>1.5157927966786995</v>
      </c>
      <c r="AN33">
        <v>4.6026078386678722E-2</v>
      </c>
      <c r="AO33">
        <v>0</v>
      </c>
      <c r="AP33">
        <v>0</v>
      </c>
      <c r="AQ33">
        <v>0</v>
      </c>
      <c r="AR33">
        <v>0</v>
      </c>
      <c r="AS33">
        <v>2.4291550326341955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2.8774372881355927</v>
      </c>
      <c r="AZ33">
        <v>0</v>
      </c>
      <c r="BA33">
        <v>0.48850361538461545</v>
      </c>
      <c r="BB33">
        <v>2.7122576344294003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59.363321562400863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1.6100127852324524</v>
      </c>
      <c r="L34">
        <v>9.5199820560627213</v>
      </c>
      <c r="M34">
        <v>2.5599159867705108</v>
      </c>
      <c r="N34">
        <v>2.8500893605861299</v>
      </c>
      <c r="O34">
        <v>1.530169162148842</v>
      </c>
      <c r="P34">
        <v>5.2105154601256638</v>
      </c>
      <c r="Q34">
        <v>0.20012891941391944</v>
      </c>
      <c r="R34">
        <v>1.2698924731381138</v>
      </c>
      <c r="S34">
        <v>0.62978679101123602</v>
      </c>
      <c r="T34">
        <v>1.5621007651006713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4.5473796964892825</v>
      </c>
      <c r="AC34">
        <v>2.9179265889663877</v>
      </c>
      <c r="AD34">
        <v>0</v>
      </c>
      <c r="AE34">
        <v>3.2842176222827435</v>
      </c>
      <c r="AF34">
        <v>0.67504972959207776</v>
      </c>
      <c r="AG34">
        <v>4.8985851397634494</v>
      </c>
      <c r="AH34">
        <v>0.16927384175563603</v>
      </c>
      <c r="AI34">
        <v>3.284217623834095</v>
      </c>
      <c r="AJ34">
        <v>0</v>
      </c>
      <c r="AK34">
        <v>0</v>
      </c>
      <c r="AL34">
        <v>0</v>
      </c>
      <c r="AM34">
        <v>1.5157927966786995</v>
      </c>
      <c r="AN34">
        <v>4.6026078386678722E-2</v>
      </c>
      <c r="AO34">
        <v>0</v>
      </c>
      <c r="AP34">
        <v>0</v>
      </c>
      <c r="AQ34">
        <v>0</v>
      </c>
      <c r="AR34">
        <v>0</v>
      </c>
      <c r="AS34">
        <v>2.4291550326341955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2.8774372881355927</v>
      </c>
      <c r="AZ34">
        <v>0</v>
      </c>
      <c r="BA34">
        <v>4.9575000000000001E-2</v>
      </c>
      <c r="BB34">
        <v>2.7122576344294003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56.3494878325385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1.6999880893423918</v>
      </c>
      <c r="L35">
        <v>9.1899855456786259</v>
      </c>
      <c r="M35">
        <v>2.5599159867705108</v>
      </c>
      <c r="N35">
        <v>2.8500893605861299</v>
      </c>
      <c r="O35">
        <v>1.530169162148842</v>
      </c>
      <c r="P35">
        <v>5.2105154601256638</v>
      </c>
      <c r="Q35">
        <v>0.20994310978956995</v>
      </c>
      <c r="R35">
        <v>1.319888239797095</v>
      </c>
      <c r="S35">
        <v>0.65002428246866806</v>
      </c>
      <c r="T35">
        <v>1.5621007651006713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4.5473796964892825</v>
      </c>
      <c r="AC35">
        <v>2.9179265889663877</v>
      </c>
      <c r="AD35">
        <v>0</v>
      </c>
      <c r="AE35">
        <v>3.2842176222827435</v>
      </c>
      <c r="AF35">
        <v>0.67504972959207776</v>
      </c>
      <c r="AG35">
        <v>4.8985851397634494</v>
      </c>
      <c r="AH35">
        <v>0</v>
      </c>
      <c r="AI35">
        <v>0.51140110083632095</v>
      </c>
      <c r="AJ35">
        <v>0</v>
      </c>
      <c r="AK35">
        <v>0</v>
      </c>
      <c r="AL35">
        <v>0</v>
      </c>
      <c r="AM35">
        <v>1.5157927966786995</v>
      </c>
      <c r="AN35">
        <v>4.6026078386678722E-2</v>
      </c>
      <c r="AO35">
        <v>0</v>
      </c>
      <c r="AP35">
        <v>0</v>
      </c>
      <c r="AQ35">
        <v>0</v>
      </c>
      <c r="AR35">
        <v>0</v>
      </c>
      <c r="AS35">
        <v>2.4291550326341955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2.8774372881355927</v>
      </c>
      <c r="AZ35">
        <v>0</v>
      </c>
      <c r="BA35">
        <v>0</v>
      </c>
      <c r="BB35">
        <v>2.7122576344294003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53.197848710003008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1.6999880893423918</v>
      </c>
      <c r="L36">
        <v>9.1899855456786259</v>
      </c>
      <c r="M36">
        <v>2.5599159867705108</v>
      </c>
      <c r="N36">
        <v>2.8500893605861299</v>
      </c>
      <c r="O36">
        <v>1.530169162148842</v>
      </c>
      <c r="P36">
        <v>5.2105154601256638</v>
      </c>
      <c r="Q36">
        <v>0.20994310978956995</v>
      </c>
      <c r="R36">
        <v>1.3198882397970948</v>
      </c>
      <c r="S36">
        <v>0.6500238461880532</v>
      </c>
      <c r="T36">
        <v>1.5621007651006713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4.5473796964892825</v>
      </c>
      <c r="AC36">
        <v>2.9179265889663877</v>
      </c>
      <c r="AD36">
        <v>0</v>
      </c>
      <c r="AE36">
        <v>3.2842176222827435</v>
      </c>
      <c r="AF36">
        <v>0.67504972959207776</v>
      </c>
      <c r="AG36">
        <v>4.8985851397634494</v>
      </c>
      <c r="AH36">
        <v>0</v>
      </c>
      <c r="AI36">
        <v>0.31962568802270058</v>
      </c>
      <c r="AJ36">
        <v>0</v>
      </c>
      <c r="AK36">
        <v>0</v>
      </c>
      <c r="AL36">
        <v>0</v>
      </c>
      <c r="AM36">
        <v>1.5157927966786995</v>
      </c>
      <c r="AN36">
        <v>4.6026078386678722E-2</v>
      </c>
      <c r="AO36">
        <v>0</v>
      </c>
      <c r="AP36">
        <v>0</v>
      </c>
      <c r="AQ36">
        <v>0</v>
      </c>
      <c r="AR36">
        <v>0</v>
      </c>
      <c r="AS36">
        <v>2.4291550326341955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2.8774372881355927</v>
      </c>
      <c r="AZ36">
        <v>0</v>
      </c>
      <c r="BA36">
        <v>0</v>
      </c>
      <c r="BB36">
        <v>2.7122576344294003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53.006072860908766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1.6999880893423918</v>
      </c>
      <c r="L37">
        <v>9.1899855456786259</v>
      </c>
      <c r="M37">
        <v>2.5599159867705108</v>
      </c>
      <c r="N37">
        <v>2.8500893605861299</v>
      </c>
      <c r="O37">
        <v>1.530169162148842</v>
      </c>
      <c r="P37">
        <v>5.2105154601256638</v>
      </c>
      <c r="Q37">
        <v>0.20994310978956995</v>
      </c>
      <c r="R37">
        <v>1.3198882397970948</v>
      </c>
      <c r="S37">
        <v>0.6500238461880532</v>
      </c>
      <c r="T37">
        <v>1.5621007651006713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4.5473796964892825</v>
      </c>
      <c r="AC37">
        <v>2.9179265889663877</v>
      </c>
      <c r="AD37">
        <v>0</v>
      </c>
      <c r="AE37">
        <v>3.2842176222827435</v>
      </c>
      <c r="AF37">
        <v>0.67504972959207776</v>
      </c>
      <c r="AG37">
        <v>4.8985851397634494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1.5157927966786995</v>
      </c>
      <c r="AN37">
        <v>4.6026078386678722E-2</v>
      </c>
      <c r="AO37">
        <v>0</v>
      </c>
      <c r="AP37">
        <v>0</v>
      </c>
      <c r="AQ37">
        <v>0</v>
      </c>
      <c r="AR37">
        <v>0</v>
      </c>
      <c r="AS37">
        <v>2.4291550326341955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2.8774372881355927</v>
      </c>
      <c r="AZ37">
        <v>0</v>
      </c>
      <c r="BA37">
        <v>0</v>
      </c>
      <c r="BB37">
        <v>2.7122576344294003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52.686447172886069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1.6999880893423918</v>
      </c>
      <c r="L38">
        <v>9.1899855456786259</v>
      </c>
      <c r="M38">
        <v>2.5599159867705108</v>
      </c>
      <c r="N38">
        <v>2.8500893605861299</v>
      </c>
      <c r="O38">
        <v>1.530169162148842</v>
      </c>
      <c r="P38">
        <v>5.2105154601256638</v>
      </c>
      <c r="Q38">
        <v>0.20994310978956995</v>
      </c>
      <c r="R38">
        <v>1.3198882397970948</v>
      </c>
      <c r="S38">
        <v>0.6500238461880532</v>
      </c>
      <c r="T38">
        <v>1.5621007651006713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4.5473796964892825</v>
      </c>
      <c r="AC38">
        <v>2.9179265889663877</v>
      </c>
      <c r="AD38">
        <v>0</v>
      </c>
      <c r="AE38">
        <v>3.2842176222827435</v>
      </c>
      <c r="AF38">
        <v>0.67504972959207776</v>
      </c>
      <c r="AG38">
        <v>4.8985851397634494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1.5157927966786995</v>
      </c>
      <c r="AN38">
        <v>4.6026078386678722E-2</v>
      </c>
      <c r="AO38">
        <v>0</v>
      </c>
      <c r="AP38">
        <v>0</v>
      </c>
      <c r="AQ38">
        <v>0</v>
      </c>
      <c r="AR38">
        <v>0</v>
      </c>
      <c r="AS38">
        <v>2.4291550326341955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2.8774372881355927</v>
      </c>
      <c r="AZ38">
        <v>0</v>
      </c>
      <c r="BA38">
        <v>0</v>
      </c>
      <c r="BB38">
        <v>2.7122576344294003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52.686447172886069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1.6999880893423918</v>
      </c>
      <c r="L39">
        <v>9.1899855456786259</v>
      </c>
      <c r="M39">
        <v>2.5599159867705108</v>
      </c>
      <c r="N39">
        <v>2.8500893605861299</v>
      </c>
      <c r="O39">
        <v>1.530169162148842</v>
      </c>
      <c r="P39">
        <v>5.2105154601256638</v>
      </c>
      <c r="Q39">
        <v>0.20994310978956995</v>
      </c>
      <c r="R39">
        <v>1.3198882397970948</v>
      </c>
      <c r="S39">
        <v>0.6500238461880532</v>
      </c>
      <c r="T39">
        <v>1.5621007651006713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4.5473796964892825</v>
      </c>
      <c r="AC39">
        <v>2.9179265889663877</v>
      </c>
      <c r="AD39">
        <v>0</v>
      </c>
      <c r="AE39">
        <v>3.2842176222827435</v>
      </c>
      <c r="AF39">
        <v>0.67504972959207776</v>
      </c>
      <c r="AG39">
        <v>4.8985851397634494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1.5157927966786995</v>
      </c>
      <c r="AN39">
        <v>4.6026078386678722E-2</v>
      </c>
      <c r="AO39">
        <v>0</v>
      </c>
      <c r="AP39">
        <v>0</v>
      </c>
      <c r="AQ39">
        <v>0</v>
      </c>
      <c r="AR39">
        <v>0</v>
      </c>
      <c r="AS39">
        <v>2.4291550326341955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2.8774372881355927</v>
      </c>
      <c r="AZ39">
        <v>0</v>
      </c>
      <c r="BA39">
        <v>0</v>
      </c>
      <c r="BB39">
        <v>2.7122576344294003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52.686447172886069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1.6999880893423918</v>
      </c>
      <c r="L40">
        <v>9.1899855456786259</v>
      </c>
      <c r="M40">
        <v>2.5599159867705108</v>
      </c>
      <c r="N40">
        <v>2.8500893605861299</v>
      </c>
      <c r="O40">
        <v>1.530169162148842</v>
      </c>
      <c r="P40">
        <v>5.2105154601256638</v>
      </c>
      <c r="Q40">
        <v>0.20994310978956995</v>
      </c>
      <c r="R40">
        <v>1.3198882397970948</v>
      </c>
      <c r="S40">
        <v>0.6500238461880532</v>
      </c>
      <c r="T40">
        <v>1.5621007651006713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4.5473796964892825</v>
      </c>
      <c r="AC40">
        <v>2.9179265889663877</v>
      </c>
      <c r="AD40">
        <v>0</v>
      </c>
      <c r="AE40">
        <v>3.2842176222827435</v>
      </c>
      <c r="AF40">
        <v>0.67504972959207776</v>
      </c>
      <c r="AG40">
        <v>4.8985851397634494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1.5157927966786995</v>
      </c>
      <c r="AN40">
        <v>4.6026078386678722E-2</v>
      </c>
      <c r="AO40">
        <v>0</v>
      </c>
      <c r="AP40">
        <v>0</v>
      </c>
      <c r="AQ40">
        <v>0</v>
      </c>
      <c r="AR40">
        <v>0</v>
      </c>
      <c r="AS40">
        <v>2.5570052626251067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2.8774372881355927</v>
      </c>
      <c r="AZ40">
        <v>0</v>
      </c>
      <c r="BA40">
        <v>0</v>
      </c>
      <c r="BB40">
        <v>2.7122576344294003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52.814297402876974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1.6999880893423918</v>
      </c>
      <c r="L41">
        <v>9.1898714913612132</v>
      </c>
      <c r="M41">
        <v>2.5599159867705108</v>
      </c>
      <c r="N41">
        <v>2.8500893605861299</v>
      </c>
      <c r="O41">
        <v>1.530169162148842</v>
      </c>
      <c r="P41">
        <v>5.2105154601256638</v>
      </c>
      <c r="Q41">
        <v>0.20035997518610427</v>
      </c>
      <c r="R41">
        <v>1.3195839778699863</v>
      </c>
      <c r="S41">
        <v>0.65002452465283145</v>
      </c>
      <c r="T41">
        <v>1.5621007651006713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4.5473796964892825</v>
      </c>
      <c r="AC41">
        <v>1.94332407417943</v>
      </c>
      <c r="AD41">
        <v>0</v>
      </c>
      <c r="AE41">
        <v>3.2842176222827435</v>
      </c>
      <c r="AF41">
        <v>0.67504972959207776</v>
      </c>
      <c r="AG41">
        <v>4.8985851397634494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1.5157927966786995</v>
      </c>
      <c r="AN41">
        <v>4.6026078386678722E-2</v>
      </c>
      <c r="AO41">
        <v>0</v>
      </c>
      <c r="AP41">
        <v>0</v>
      </c>
      <c r="AQ41">
        <v>0</v>
      </c>
      <c r="AR41">
        <v>0</v>
      </c>
      <c r="AS41">
        <v>2.5570052626251067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2.8774372881355927</v>
      </c>
      <c r="AZ41">
        <v>0</v>
      </c>
      <c r="BA41">
        <v>0</v>
      </c>
      <c r="BB41">
        <v>2.7122576344294003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51.829694115706808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1.6999880893423918</v>
      </c>
      <c r="L42">
        <v>9.1898714913612132</v>
      </c>
      <c r="M42">
        <v>2.5599159867705108</v>
      </c>
      <c r="N42">
        <v>2.8500893605861299</v>
      </c>
      <c r="O42">
        <v>1.530169162148842</v>
      </c>
      <c r="P42">
        <v>5.2105154601256638</v>
      </c>
      <c r="Q42">
        <v>0.20035997518610427</v>
      </c>
      <c r="R42">
        <v>1.3195839778699863</v>
      </c>
      <c r="S42">
        <v>0.65002452465283145</v>
      </c>
      <c r="T42">
        <v>1.5621007651006713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4.5473796964892825</v>
      </c>
      <c r="AC42">
        <v>1.94332407417943</v>
      </c>
      <c r="AD42">
        <v>0</v>
      </c>
      <c r="AE42">
        <v>3.2842176222827435</v>
      </c>
      <c r="AF42">
        <v>0.67504972959207776</v>
      </c>
      <c r="AG42">
        <v>4.8985851397634494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1.5157927966786995</v>
      </c>
      <c r="AN42">
        <v>4.6026078386678722E-2</v>
      </c>
      <c r="AO42">
        <v>0</v>
      </c>
      <c r="AP42">
        <v>0</v>
      </c>
      <c r="AQ42">
        <v>0</v>
      </c>
      <c r="AR42">
        <v>0</v>
      </c>
      <c r="AS42">
        <v>2.5570052626251067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2.8774372881355927</v>
      </c>
      <c r="AZ42">
        <v>0</v>
      </c>
      <c r="BA42">
        <v>0</v>
      </c>
      <c r="BB42">
        <v>2.7122576344294003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51.829694115706808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2.0699778385776275</v>
      </c>
      <c r="L43">
        <v>9.1898714913612132</v>
      </c>
      <c r="M43">
        <v>2.5599159867705108</v>
      </c>
      <c r="N43">
        <v>2.8500893605861299</v>
      </c>
      <c r="O43">
        <v>1.530169162148842</v>
      </c>
      <c r="P43">
        <v>5.2105154601256638</v>
      </c>
      <c r="Q43">
        <v>0.20035997518610427</v>
      </c>
      <c r="R43">
        <v>1.2701237561919503</v>
      </c>
      <c r="S43">
        <v>0.64015192838335955</v>
      </c>
      <c r="T43">
        <v>1.5621007651006713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4.5473796964892825</v>
      </c>
      <c r="AC43">
        <v>1.94332407417943</v>
      </c>
      <c r="AD43">
        <v>0</v>
      </c>
      <c r="AE43">
        <v>3.2842176222827435</v>
      </c>
      <c r="AF43">
        <v>0.67504972959207776</v>
      </c>
      <c r="AG43">
        <v>4.8985851397634494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1.5157927966786995</v>
      </c>
      <c r="AN43">
        <v>4.6026078386678722E-2</v>
      </c>
      <c r="AO43">
        <v>0</v>
      </c>
      <c r="AP43">
        <v>0</v>
      </c>
      <c r="AQ43">
        <v>0</v>
      </c>
      <c r="AR43">
        <v>0</v>
      </c>
      <c r="AS43">
        <v>2.5570052626251067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2.8774372881355927</v>
      </c>
      <c r="AZ43">
        <v>0</v>
      </c>
      <c r="BA43">
        <v>0</v>
      </c>
      <c r="BB43">
        <v>2.7122576344294003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52.140351046994539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2.4900119324519561</v>
      </c>
      <c r="L44">
        <v>9.1898714913612132</v>
      </c>
      <c r="M44">
        <v>2.5599159867705108</v>
      </c>
      <c r="N44">
        <v>2.8500893605861299</v>
      </c>
      <c r="O44">
        <v>1.530169162148842</v>
      </c>
      <c r="P44">
        <v>5.2105154601256638</v>
      </c>
      <c r="Q44">
        <v>0.20035997518610427</v>
      </c>
      <c r="R44">
        <v>1.2701237561919503</v>
      </c>
      <c r="S44">
        <v>0.62974470719999998</v>
      </c>
      <c r="T44">
        <v>1.5621007651006713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4.5473796964892825</v>
      </c>
      <c r="AC44">
        <v>1.94332407417943</v>
      </c>
      <c r="AD44">
        <v>0</v>
      </c>
      <c r="AE44">
        <v>3.2842176222827435</v>
      </c>
      <c r="AF44">
        <v>0.67504972959207776</v>
      </c>
      <c r="AG44">
        <v>4.8985851397634494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1.5157927966786995</v>
      </c>
      <c r="AN44">
        <v>4.6026078386678722E-2</v>
      </c>
      <c r="AO44">
        <v>0</v>
      </c>
      <c r="AP44">
        <v>0</v>
      </c>
      <c r="AQ44">
        <v>0</v>
      </c>
      <c r="AR44">
        <v>0</v>
      </c>
      <c r="AS44">
        <v>2.5570052626251067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2.8774372881355927</v>
      </c>
      <c r="AZ44">
        <v>0</v>
      </c>
      <c r="BA44">
        <v>0</v>
      </c>
      <c r="BB44">
        <v>2.7122576344294003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52.549977919685503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2.790015152553452</v>
      </c>
      <c r="L45">
        <v>9.1898714913612132</v>
      </c>
      <c r="M45">
        <v>2.5599159867705108</v>
      </c>
      <c r="N45">
        <v>2.8500893605861299</v>
      </c>
      <c r="O45">
        <v>1.530169162148842</v>
      </c>
      <c r="P45">
        <v>5.2105154601256638</v>
      </c>
      <c r="Q45">
        <v>0.20035997518610427</v>
      </c>
      <c r="R45">
        <v>1.2701237561919503</v>
      </c>
      <c r="S45">
        <v>0.62974470719999998</v>
      </c>
      <c r="T45">
        <v>1.5621007651006713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4.5473796964892825</v>
      </c>
      <c r="AC45">
        <v>1.94332407417943</v>
      </c>
      <c r="AD45">
        <v>0</v>
      </c>
      <c r="AE45">
        <v>3.2842176222827435</v>
      </c>
      <c r="AF45">
        <v>0.67504972959207776</v>
      </c>
      <c r="AG45">
        <v>4.8985851397634494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1.5157927966786995</v>
      </c>
      <c r="AN45">
        <v>4.6026078386678722E-2</v>
      </c>
      <c r="AO45">
        <v>0</v>
      </c>
      <c r="AP45">
        <v>0</v>
      </c>
      <c r="AQ45">
        <v>0</v>
      </c>
      <c r="AR45">
        <v>0</v>
      </c>
      <c r="AS45">
        <v>2.5570052626251067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2.8774372881355927</v>
      </c>
      <c r="AZ45">
        <v>0</v>
      </c>
      <c r="BA45">
        <v>0</v>
      </c>
      <c r="BB45">
        <v>2.7122576344294003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52.849981139786998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2.790015152553452</v>
      </c>
      <c r="L46">
        <v>9.1898714913612132</v>
      </c>
      <c r="M46">
        <v>2.5599159867705108</v>
      </c>
      <c r="N46">
        <v>2.8500893605861299</v>
      </c>
      <c r="O46">
        <v>1.530169162148842</v>
      </c>
      <c r="P46">
        <v>5.2105154601256638</v>
      </c>
      <c r="Q46">
        <v>0.20035997518610427</v>
      </c>
      <c r="R46">
        <v>1.2701237561919503</v>
      </c>
      <c r="S46">
        <v>0.62974470719999998</v>
      </c>
      <c r="T46">
        <v>1.5621007651006713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4.5473796964892825</v>
      </c>
      <c r="AC46">
        <v>1.94332407417943</v>
      </c>
      <c r="AD46">
        <v>0</v>
      </c>
      <c r="AE46">
        <v>3.2842176222827435</v>
      </c>
      <c r="AF46">
        <v>0.67504972959207776</v>
      </c>
      <c r="AG46">
        <v>4.8985851397634494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1.5157927966786995</v>
      </c>
      <c r="AN46">
        <v>4.6026078386678722E-2</v>
      </c>
      <c r="AO46">
        <v>0</v>
      </c>
      <c r="AP46">
        <v>0</v>
      </c>
      <c r="AQ46">
        <v>0</v>
      </c>
      <c r="AR46">
        <v>0</v>
      </c>
      <c r="AS46">
        <v>2.5570052626251067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2.8774372881355927</v>
      </c>
      <c r="AZ46">
        <v>0</v>
      </c>
      <c r="BA46">
        <v>0</v>
      </c>
      <c r="BB46">
        <v>2.7122576344294003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52.849981139786998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2.790015152553452</v>
      </c>
      <c r="L47">
        <v>9.1898714913612132</v>
      </c>
      <c r="M47">
        <v>2.5599159867705108</v>
      </c>
      <c r="N47">
        <v>2.8500893605861299</v>
      </c>
      <c r="O47">
        <v>1.530169162148842</v>
      </c>
      <c r="P47">
        <v>5.2105154601256638</v>
      </c>
      <c r="Q47">
        <v>0.20035997518610427</v>
      </c>
      <c r="R47">
        <v>1.2694737851949769</v>
      </c>
      <c r="S47">
        <v>0.62974470719999998</v>
      </c>
      <c r="T47">
        <v>1.5591891699604741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4.5473796964892825</v>
      </c>
      <c r="AC47">
        <v>1.94332407417943</v>
      </c>
      <c r="AD47">
        <v>0</v>
      </c>
      <c r="AE47">
        <v>3.2842176222827435</v>
      </c>
      <c r="AF47">
        <v>0.67504972959207776</v>
      </c>
      <c r="AG47">
        <v>4.8985851397634494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1.5157927966786995</v>
      </c>
      <c r="AN47">
        <v>4.6026078386678722E-2</v>
      </c>
      <c r="AO47">
        <v>0</v>
      </c>
      <c r="AP47">
        <v>0</v>
      </c>
      <c r="AQ47">
        <v>0</v>
      </c>
      <c r="AR47">
        <v>0</v>
      </c>
      <c r="AS47">
        <v>2.5570052626251067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2.8774372881355927</v>
      </c>
      <c r="AZ47">
        <v>0</v>
      </c>
      <c r="BA47">
        <v>0</v>
      </c>
      <c r="BB47">
        <v>2.7122576344294003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52.846419573649825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2.790015152553452</v>
      </c>
      <c r="L48">
        <v>9.1898714913612132</v>
      </c>
      <c r="M48">
        <v>2.5599159867705108</v>
      </c>
      <c r="N48">
        <v>2.8500893605861299</v>
      </c>
      <c r="O48">
        <v>1.530169162148842</v>
      </c>
      <c r="P48">
        <v>5.2105154601256638</v>
      </c>
      <c r="Q48">
        <v>0.20035997518610427</v>
      </c>
      <c r="R48">
        <v>1.2694737851949769</v>
      </c>
      <c r="S48">
        <v>0.62974470719999998</v>
      </c>
      <c r="T48">
        <v>1.5591891699604741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4.5473796964892825</v>
      </c>
      <c r="AC48">
        <v>1.94332407417943</v>
      </c>
      <c r="AD48">
        <v>0</v>
      </c>
      <c r="AE48">
        <v>3.2842176222827435</v>
      </c>
      <c r="AF48">
        <v>0.67504972959207776</v>
      </c>
      <c r="AG48">
        <v>4.8985851397634494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1.5157927966786995</v>
      </c>
      <c r="AN48">
        <v>4.6026078386678722E-2</v>
      </c>
      <c r="AO48">
        <v>0</v>
      </c>
      <c r="AP48">
        <v>0</v>
      </c>
      <c r="AQ48">
        <v>0</v>
      </c>
      <c r="AR48">
        <v>0</v>
      </c>
      <c r="AS48">
        <v>2.5570052626251067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2.8774372881355927</v>
      </c>
      <c r="AZ48">
        <v>0</v>
      </c>
      <c r="BA48">
        <v>0</v>
      </c>
      <c r="BB48">
        <v>2.7122576344294003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52.846419573649825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2.790015152553452</v>
      </c>
      <c r="L49">
        <v>9.1898714913612132</v>
      </c>
      <c r="M49">
        <v>2.5599159867705108</v>
      </c>
      <c r="N49">
        <v>2.8500893605861299</v>
      </c>
      <c r="O49">
        <v>1.530169162148842</v>
      </c>
      <c r="P49">
        <v>5.2105154601256638</v>
      </c>
      <c r="Q49">
        <v>0.20035997518610427</v>
      </c>
      <c r="R49">
        <v>1.2694737851949769</v>
      </c>
      <c r="S49">
        <v>0.62974470719999998</v>
      </c>
      <c r="T49">
        <v>1.5591891699604741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4.5473796964892825</v>
      </c>
      <c r="AC49">
        <v>1.94332407417943</v>
      </c>
      <c r="AD49">
        <v>0</v>
      </c>
      <c r="AE49">
        <v>3.2842176222827435</v>
      </c>
      <c r="AF49">
        <v>0.67504972959207776</v>
      </c>
      <c r="AG49">
        <v>4.8985851397634494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1.5725582298620149</v>
      </c>
      <c r="AN49">
        <v>4.6026078386678722E-2</v>
      </c>
      <c r="AO49">
        <v>0</v>
      </c>
      <c r="AP49">
        <v>0</v>
      </c>
      <c r="AQ49">
        <v>0</v>
      </c>
      <c r="AR49">
        <v>0</v>
      </c>
      <c r="AS49">
        <v>2.5570052626251067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2.8774372881355927</v>
      </c>
      <c r="AZ49">
        <v>0</v>
      </c>
      <c r="BA49">
        <v>0</v>
      </c>
      <c r="BB49">
        <v>2.7122576344294003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52.903185006833141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2.790015152553452</v>
      </c>
      <c r="L50">
        <v>9.1898714913612132</v>
      </c>
      <c r="M50">
        <v>2.5599159867705108</v>
      </c>
      <c r="N50">
        <v>2.8500893605861299</v>
      </c>
      <c r="O50">
        <v>1.530169162148842</v>
      </c>
      <c r="P50">
        <v>5.2105154601256638</v>
      </c>
      <c r="Q50">
        <v>0.20035997518610427</v>
      </c>
      <c r="R50">
        <v>1.2694737851949769</v>
      </c>
      <c r="S50">
        <v>0.62974470719999998</v>
      </c>
      <c r="T50">
        <v>1.5591891699604741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4.5473796964892825</v>
      </c>
      <c r="AC50">
        <v>1.94332407417943</v>
      </c>
      <c r="AD50">
        <v>0</v>
      </c>
      <c r="AE50">
        <v>3.2842176222827435</v>
      </c>
      <c r="AF50">
        <v>0.67504972959207776</v>
      </c>
      <c r="AG50">
        <v>4.8985851397634494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1.5725582298620149</v>
      </c>
      <c r="AN50">
        <v>4.6026078386678722E-2</v>
      </c>
      <c r="AO50">
        <v>0</v>
      </c>
      <c r="AP50">
        <v>0</v>
      </c>
      <c r="AQ50">
        <v>0</v>
      </c>
      <c r="AR50">
        <v>0</v>
      </c>
      <c r="AS50">
        <v>2.5570052626251067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2.8774372881355927</v>
      </c>
      <c r="AZ50">
        <v>0</v>
      </c>
      <c r="BA50">
        <v>0</v>
      </c>
      <c r="BB50">
        <v>2.7122576344294003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52.903185006833141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2.790015152553452</v>
      </c>
      <c r="L51">
        <v>9.1898181367834333</v>
      </c>
      <c r="M51">
        <v>2.5599159867705108</v>
      </c>
      <c r="N51">
        <v>2.8500893605861299</v>
      </c>
      <c r="O51">
        <v>1.530169162148842</v>
      </c>
      <c r="P51">
        <v>5.2105154601256638</v>
      </c>
      <c r="Q51">
        <v>0.20035997518610427</v>
      </c>
      <c r="R51">
        <v>1.2694737851949769</v>
      </c>
      <c r="S51">
        <v>0.62974470719999998</v>
      </c>
      <c r="T51">
        <v>1.5591891699604741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4.5473796964892825</v>
      </c>
      <c r="AC51">
        <v>1.94332407417943</v>
      </c>
      <c r="AD51">
        <v>0</v>
      </c>
      <c r="AE51">
        <v>3.2842176222827435</v>
      </c>
      <c r="AF51">
        <v>0.67504972959207776</v>
      </c>
      <c r="AG51">
        <v>4.8985851397634494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1.5725582298620149</v>
      </c>
      <c r="AN51">
        <v>4.6026078386678722E-2</v>
      </c>
      <c r="AO51">
        <v>0</v>
      </c>
      <c r="AP51">
        <v>0</v>
      </c>
      <c r="AQ51">
        <v>0</v>
      </c>
      <c r="AR51">
        <v>0</v>
      </c>
      <c r="AS51">
        <v>2.5570052626251067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2.8774372881355927</v>
      </c>
      <c r="AZ51">
        <v>0</v>
      </c>
      <c r="BA51">
        <v>0</v>
      </c>
      <c r="BB51">
        <v>2.7122576344294003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52.903131652255361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2.790015152553452</v>
      </c>
      <c r="L52">
        <v>9.1898181367834333</v>
      </c>
      <c r="M52">
        <v>2.5599159867705108</v>
      </c>
      <c r="N52">
        <v>2.8500893605861299</v>
      </c>
      <c r="O52">
        <v>1.530169162148842</v>
      </c>
      <c r="P52">
        <v>5.2105154601256638</v>
      </c>
      <c r="Q52">
        <v>0.20035997518610427</v>
      </c>
      <c r="R52">
        <v>1.2694737851949769</v>
      </c>
      <c r="S52">
        <v>0.62974470719999998</v>
      </c>
      <c r="T52">
        <v>1.5591891699604741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4.5473796964892825</v>
      </c>
      <c r="AC52">
        <v>1.94332407417943</v>
      </c>
      <c r="AD52">
        <v>0</v>
      </c>
      <c r="AE52">
        <v>3.2842176222827435</v>
      </c>
      <c r="AF52">
        <v>0.67504972959207776</v>
      </c>
      <c r="AG52">
        <v>4.8985851397634494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1.5725582298620149</v>
      </c>
      <c r="AN52">
        <v>4.6026078386678722E-2</v>
      </c>
      <c r="AO52">
        <v>0</v>
      </c>
      <c r="AP52">
        <v>0</v>
      </c>
      <c r="AQ52">
        <v>0</v>
      </c>
      <c r="AR52">
        <v>0</v>
      </c>
      <c r="AS52">
        <v>2.5570052626251067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2.8774372881355927</v>
      </c>
      <c r="AZ52">
        <v>0</v>
      </c>
      <c r="BA52">
        <v>0</v>
      </c>
      <c r="BB52">
        <v>2.7122576344294003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52.903131652255361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2.7899931691933526</v>
      </c>
      <c r="L53">
        <v>9.1898181367834333</v>
      </c>
      <c r="M53">
        <v>2.5599159867705108</v>
      </c>
      <c r="N53">
        <v>2.8500893605861299</v>
      </c>
      <c r="O53">
        <v>1.530169162148842</v>
      </c>
      <c r="P53">
        <v>5.2105154601256638</v>
      </c>
      <c r="Q53">
        <v>0.20028952277657272</v>
      </c>
      <c r="R53">
        <v>1.2694737851949769</v>
      </c>
      <c r="S53">
        <v>0.6298517138331573</v>
      </c>
      <c r="T53">
        <v>1.5591891699604741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4.5473796964892825</v>
      </c>
      <c r="AC53">
        <v>1.94332407417943</v>
      </c>
      <c r="AD53">
        <v>0</v>
      </c>
      <c r="AE53">
        <v>3.2842176222827435</v>
      </c>
      <c r="AF53">
        <v>0.67504972959207776</v>
      </c>
      <c r="AG53">
        <v>4.8985851397634494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1.5725582298620149</v>
      </c>
      <c r="AN53">
        <v>4.6026078386678722E-2</v>
      </c>
      <c r="AO53">
        <v>0</v>
      </c>
      <c r="AP53">
        <v>0</v>
      </c>
      <c r="AQ53">
        <v>0</v>
      </c>
      <c r="AR53">
        <v>0</v>
      </c>
      <c r="AS53">
        <v>2.6848555754668793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2.8774372881355927</v>
      </c>
      <c r="AZ53">
        <v>0</v>
      </c>
      <c r="BA53">
        <v>0</v>
      </c>
      <c r="BB53">
        <v>2.7122576344294003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53.030996535960661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2.7899931691933526</v>
      </c>
      <c r="L54">
        <v>9.1898181367834333</v>
      </c>
      <c r="M54">
        <v>2.5599159867705108</v>
      </c>
      <c r="N54">
        <v>2.8500893605861299</v>
      </c>
      <c r="O54">
        <v>1.530169162148842</v>
      </c>
      <c r="P54">
        <v>5.2105154601256638</v>
      </c>
      <c r="Q54">
        <v>0.20028952277657272</v>
      </c>
      <c r="R54">
        <v>1.2694737851949769</v>
      </c>
      <c r="S54">
        <v>0.6298517138331573</v>
      </c>
      <c r="T54">
        <v>1.5591891699604741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4.5473796964892825</v>
      </c>
      <c r="AC54">
        <v>1.94332407417943</v>
      </c>
      <c r="AD54">
        <v>0</v>
      </c>
      <c r="AE54">
        <v>3.2842176222827435</v>
      </c>
      <c r="AF54">
        <v>0.67504972959207776</v>
      </c>
      <c r="AG54">
        <v>4.8985851397634494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1.5725582298620149</v>
      </c>
      <c r="AN54">
        <v>4.6026078386678722E-2</v>
      </c>
      <c r="AO54">
        <v>0</v>
      </c>
      <c r="AP54">
        <v>0</v>
      </c>
      <c r="AQ54">
        <v>0</v>
      </c>
      <c r="AR54">
        <v>0</v>
      </c>
      <c r="AS54">
        <v>2.6848555754668793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2.8774372881355927</v>
      </c>
      <c r="AZ54">
        <v>0</v>
      </c>
      <c r="BA54">
        <v>0</v>
      </c>
      <c r="BB54">
        <v>2.7122576344294003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53.030996535960661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2.7899931691933526</v>
      </c>
      <c r="L55">
        <v>9.1898181367834333</v>
      </c>
      <c r="M55">
        <v>2.5599159867705108</v>
      </c>
      <c r="N55">
        <v>2.8500893605861299</v>
      </c>
      <c r="O55">
        <v>1.530169162148842</v>
      </c>
      <c r="P55">
        <v>5.2105154601256638</v>
      </c>
      <c r="Q55">
        <v>0.1999198708010336</v>
      </c>
      <c r="R55">
        <v>1.2705519833536338</v>
      </c>
      <c r="S55">
        <v>0.6299269249347258</v>
      </c>
      <c r="T55">
        <v>1.5591891699604741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4.5473796964892825</v>
      </c>
      <c r="AC55">
        <v>1.94332407417943</v>
      </c>
      <c r="AD55">
        <v>0</v>
      </c>
      <c r="AE55">
        <v>3.2842176222827435</v>
      </c>
      <c r="AF55">
        <v>0.67504972959207776</v>
      </c>
      <c r="AG55">
        <v>4.8985851397634494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1.5725582298620149</v>
      </c>
      <c r="AN55">
        <v>4.6026078386678722E-2</v>
      </c>
      <c r="AO55">
        <v>0</v>
      </c>
      <c r="AP55">
        <v>0</v>
      </c>
      <c r="AQ55">
        <v>0</v>
      </c>
      <c r="AR55">
        <v>0</v>
      </c>
      <c r="AS55">
        <v>2.6848555754668793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2.8774372881355927</v>
      </c>
      <c r="AZ55">
        <v>0</v>
      </c>
      <c r="BA55">
        <v>0</v>
      </c>
      <c r="BB55">
        <v>2.7122576344294003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53.031780293245347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2.7899931691933526</v>
      </c>
      <c r="L56">
        <v>9.1898181367834333</v>
      </c>
      <c r="M56">
        <v>2.5599159867705108</v>
      </c>
      <c r="N56">
        <v>2.8500893605861299</v>
      </c>
      <c r="O56">
        <v>1.530169162148842</v>
      </c>
      <c r="P56">
        <v>5.2105154601256638</v>
      </c>
      <c r="Q56">
        <v>0.1999198708010336</v>
      </c>
      <c r="R56">
        <v>1.2705519833536338</v>
      </c>
      <c r="S56">
        <v>0.6299269249347258</v>
      </c>
      <c r="T56">
        <v>1.5591891699604741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4.5473796964892825</v>
      </c>
      <c r="AC56">
        <v>1.94332407417943</v>
      </c>
      <c r="AD56">
        <v>0</v>
      </c>
      <c r="AE56">
        <v>3.2842176222827435</v>
      </c>
      <c r="AF56">
        <v>0.67504972959207776</v>
      </c>
      <c r="AG56">
        <v>4.8985851397634494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1.5725582298620149</v>
      </c>
      <c r="AN56">
        <v>4.6026078386678722E-2</v>
      </c>
      <c r="AO56">
        <v>0</v>
      </c>
      <c r="AP56">
        <v>0</v>
      </c>
      <c r="AQ56">
        <v>0</v>
      </c>
      <c r="AR56">
        <v>0</v>
      </c>
      <c r="AS56">
        <v>2.6848555754668793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2.8774372881355927</v>
      </c>
      <c r="AZ56">
        <v>0</v>
      </c>
      <c r="BA56">
        <v>0</v>
      </c>
      <c r="BB56">
        <v>2.7122576344294003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53.031780293245347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2.7899931691933526</v>
      </c>
      <c r="L57">
        <v>9.1898181367834333</v>
      </c>
      <c r="M57">
        <v>2.5599159867705108</v>
      </c>
      <c r="N57">
        <v>2.8500893605861299</v>
      </c>
      <c r="O57">
        <v>1.530169162148842</v>
      </c>
      <c r="P57">
        <v>5.2105154601256638</v>
      </c>
      <c r="Q57">
        <v>0.1999198708010336</v>
      </c>
      <c r="R57">
        <v>1.2701237561919503</v>
      </c>
      <c r="S57">
        <v>0.6299269249347258</v>
      </c>
      <c r="T57">
        <v>1.5621007651006713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4.5473796964892825</v>
      </c>
      <c r="AC57">
        <v>1.94332407417943</v>
      </c>
      <c r="AD57">
        <v>0</v>
      </c>
      <c r="AE57">
        <v>3.2842176222827435</v>
      </c>
      <c r="AF57">
        <v>0.67504972959207776</v>
      </c>
      <c r="AG57">
        <v>4.8985851397634494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1.5725582298620149</v>
      </c>
      <c r="AN57">
        <v>4.6026078386678722E-2</v>
      </c>
      <c r="AO57">
        <v>0</v>
      </c>
      <c r="AP57">
        <v>0</v>
      </c>
      <c r="AQ57">
        <v>0</v>
      </c>
      <c r="AR57">
        <v>0</v>
      </c>
      <c r="AS57">
        <v>2.6848555754668793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2.8774372881355927</v>
      </c>
      <c r="AZ57">
        <v>0</v>
      </c>
      <c r="BA57">
        <v>0</v>
      </c>
      <c r="BB57">
        <v>2.7122576344294003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53.034263661223861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2.7899931691933526</v>
      </c>
      <c r="L58">
        <v>9.1898181367834333</v>
      </c>
      <c r="M58">
        <v>2.5599159867705108</v>
      </c>
      <c r="N58">
        <v>2.8500893605861299</v>
      </c>
      <c r="O58">
        <v>1.530169162148842</v>
      </c>
      <c r="P58">
        <v>5.2105154601256638</v>
      </c>
      <c r="Q58">
        <v>0.20028952277657272</v>
      </c>
      <c r="R58">
        <v>1.2701237561919503</v>
      </c>
      <c r="S58">
        <v>0.6298517138331573</v>
      </c>
      <c r="T58">
        <v>1.5621007651006713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4.5473796964892825</v>
      </c>
      <c r="AC58">
        <v>0.97166199371535922</v>
      </c>
      <c r="AD58">
        <v>0</v>
      </c>
      <c r="AE58">
        <v>3.2842176222827435</v>
      </c>
      <c r="AF58">
        <v>0.67504972959207776</v>
      </c>
      <c r="AG58">
        <v>4.8985851397634494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1.5725582298620149</v>
      </c>
      <c r="AN58">
        <v>4.6026078386678722E-2</v>
      </c>
      <c r="AO58">
        <v>0</v>
      </c>
      <c r="AP58">
        <v>0</v>
      </c>
      <c r="AQ58">
        <v>0</v>
      </c>
      <c r="AR58">
        <v>0</v>
      </c>
      <c r="AS58">
        <v>2.6848555754668793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2.8774372881355927</v>
      </c>
      <c r="AZ58">
        <v>0</v>
      </c>
      <c r="BA58">
        <v>0</v>
      </c>
      <c r="BB58">
        <v>2.7122576344294003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52.062896021633762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2.7899931691933526</v>
      </c>
      <c r="L59">
        <v>9.1898181367834333</v>
      </c>
      <c r="M59">
        <v>2.5599159867705108</v>
      </c>
      <c r="N59">
        <v>2.8500893605861299</v>
      </c>
      <c r="O59">
        <v>1.530169162148842</v>
      </c>
      <c r="P59">
        <v>5.2105154601256638</v>
      </c>
      <c r="Q59">
        <v>0.20028952277657272</v>
      </c>
      <c r="R59">
        <v>1.2701237561919503</v>
      </c>
      <c r="S59">
        <v>0.6298517138331573</v>
      </c>
      <c r="T59">
        <v>1.5621007651006713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4.5473796964892825</v>
      </c>
      <c r="AC59">
        <v>0.97166199371535922</v>
      </c>
      <c r="AD59">
        <v>0</v>
      </c>
      <c r="AE59">
        <v>3.2842176222827435</v>
      </c>
      <c r="AF59">
        <v>0.67504972959207776</v>
      </c>
      <c r="AG59">
        <v>4.8985851397634494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1.5725582298620149</v>
      </c>
      <c r="AN59">
        <v>4.6026078386678722E-2</v>
      </c>
      <c r="AO59">
        <v>0</v>
      </c>
      <c r="AP59">
        <v>0</v>
      </c>
      <c r="AQ59">
        <v>0</v>
      </c>
      <c r="AR59">
        <v>0</v>
      </c>
      <c r="AS59">
        <v>2.6848555754668793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2.8774372881355927</v>
      </c>
      <c r="AZ59">
        <v>0</v>
      </c>
      <c r="BA59">
        <v>0</v>
      </c>
      <c r="BB59">
        <v>2.7122576344294003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52.062896021633762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2.7899931691933526</v>
      </c>
      <c r="L60">
        <v>9.1898181367834333</v>
      </c>
      <c r="M60">
        <v>2.5599159867705108</v>
      </c>
      <c r="N60">
        <v>2.8500893605861299</v>
      </c>
      <c r="O60">
        <v>1.530169162148842</v>
      </c>
      <c r="P60">
        <v>5.2105154601256638</v>
      </c>
      <c r="Q60">
        <v>0.20028952277657272</v>
      </c>
      <c r="R60">
        <v>1.2701237561919503</v>
      </c>
      <c r="S60">
        <v>0.6298517138331573</v>
      </c>
      <c r="T60">
        <v>1.5621007651006713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4.5473796964892825</v>
      </c>
      <c r="AC60">
        <v>0.97166199371535922</v>
      </c>
      <c r="AD60">
        <v>0</v>
      </c>
      <c r="AE60">
        <v>3.2842176222827435</v>
      </c>
      <c r="AF60">
        <v>0.67504972959207776</v>
      </c>
      <c r="AG60">
        <v>4.8985851397634494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1.5725582298620149</v>
      </c>
      <c r="AN60">
        <v>4.6026078386678722E-2</v>
      </c>
      <c r="AO60">
        <v>0</v>
      </c>
      <c r="AP60">
        <v>0</v>
      </c>
      <c r="AQ60">
        <v>0</v>
      </c>
      <c r="AR60">
        <v>0</v>
      </c>
      <c r="AS60">
        <v>2.6848555754668793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2.8774372881355927</v>
      </c>
      <c r="AZ60">
        <v>0</v>
      </c>
      <c r="BA60">
        <v>0</v>
      </c>
      <c r="BB60">
        <v>2.7122576344294003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52.062896021633762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2.7899931691933526</v>
      </c>
      <c r="L61">
        <v>9.1901333340249778</v>
      </c>
      <c r="M61">
        <v>2.5599159867705108</v>
      </c>
      <c r="N61">
        <v>2.8500893605861299</v>
      </c>
      <c r="O61">
        <v>1.530169162148842</v>
      </c>
      <c r="P61">
        <v>5.2105154601256638</v>
      </c>
      <c r="Q61">
        <v>0.19992168792934251</v>
      </c>
      <c r="R61">
        <v>1.2701237561919503</v>
      </c>
      <c r="S61">
        <v>0.62984598538622127</v>
      </c>
      <c r="T61">
        <v>1.5621007651006713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4.5473796964892825</v>
      </c>
      <c r="AC61">
        <v>0.97166199371535922</v>
      </c>
      <c r="AD61">
        <v>0</v>
      </c>
      <c r="AE61">
        <v>4.7943848436180287</v>
      </c>
      <c r="AF61">
        <v>0.67504972959207776</v>
      </c>
      <c r="AG61">
        <v>4.8985851397634494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1.5725582298620149</v>
      </c>
      <c r="AN61">
        <v>4.6026078386678722E-2</v>
      </c>
      <c r="AO61">
        <v>0</v>
      </c>
      <c r="AP61">
        <v>0</v>
      </c>
      <c r="AQ61">
        <v>0</v>
      </c>
      <c r="AR61">
        <v>0</v>
      </c>
      <c r="AS61">
        <v>2.6848555754668793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2.8774372881355927</v>
      </c>
      <c r="AZ61">
        <v>0</v>
      </c>
      <c r="BA61">
        <v>0</v>
      </c>
      <c r="BB61">
        <v>2.7122576344294003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53.573004876916421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2.7899931691933526</v>
      </c>
      <c r="L62">
        <v>9.1899181605406781</v>
      </c>
      <c r="M62">
        <v>2.5599159867705108</v>
      </c>
      <c r="N62">
        <v>2.8500893605861299</v>
      </c>
      <c r="O62">
        <v>1.530169162148842</v>
      </c>
      <c r="P62">
        <v>5.2105154601256638</v>
      </c>
      <c r="Q62">
        <v>0.19992168792934251</v>
      </c>
      <c r="R62">
        <v>1.2701237561919503</v>
      </c>
      <c r="S62">
        <v>0.62984598538622127</v>
      </c>
      <c r="T62">
        <v>1.5621007651006713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4.5473796964892825</v>
      </c>
      <c r="AC62">
        <v>0.97166199371535922</v>
      </c>
      <c r="AD62">
        <v>0</v>
      </c>
      <c r="AE62">
        <v>4.7943848436180287</v>
      </c>
      <c r="AF62">
        <v>0.67504972959207776</v>
      </c>
      <c r="AG62">
        <v>4.8985851397634494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1.5725582298620149</v>
      </c>
      <c r="AN62">
        <v>4.6026078386678722E-2</v>
      </c>
      <c r="AO62">
        <v>0</v>
      </c>
      <c r="AP62">
        <v>0</v>
      </c>
      <c r="AQ62">
        <v>0</v>
      </c>
      <c r="AR62">
        <v>0</v>
      </c>
      <c r="AS62">
        <v>2.6848555754668793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2.8774372881355927</v>
      </c>
      <c r="AZ62">
        <v>0</v>
      </c>
      <c r="BA62">
        <v>0</v>
      </c>
      <c r="BB62">
        <v>2.7122576344294003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53.572789703432122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2.7899702722062338</v>
      </c>
      <c r="L63">
        <v>9.1899181605406781</v>
      </c>
      <c r="M63">
        <v>2.5599159867705108</v>
      </c>
      <c r="N63">
        <v>2.8500893605861299</v>
      </c>
      <c r="O63">
        <v>1.530169162148842</v>
      </c>
      <c r="P63">
        <v>5.2105154601256638</v>
      </c>
      <c r="Q63">
        <v>0.19992168792934251</v>
      </c>
      <c r="R63">
        <v>1.2701237561919503</v>
      </c>
      <c r="S63">
        <v>0.62984598538622127</v>
      </c>
      <c r="T63">
        <v>1.5621007651006713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4.5473796964892825</v>
      </c>
      <c r="AC63">
        <v>0.97166199371535922</v>
      </c>
      <c r="AD63">
        <v>0</v>
      </c>
      <c r="AE63">
        <v>4.7943848436180287</v>
      </c>
      <c r="AF63">
        <v>0.67504972959207776</v>
      </c>
      <c r="AG63">
        <v>4.8985851397634494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1.5725582298620149</v>
      </c>
      <c r="AN63">
        <v>4.6026078386678722E-2</v>
      </c>
      <c r="AO63">
        <v>0</v>
      </c>
      <c r="AP63">
        <v>0</v>
      </c>
      <c r="AQ63">
        <v>0</v>
      </c>
      <c r="AR63">
        <v>0</v>
      </c>
      <c r="AS63">
        <v>3.0315854369822217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2.8774372881355927</v>
      </c>
      <c r="AZ63">
        <v>0</v>
      </c>
      <c r="BA63">
        <v>0</v>
      </c>
      <c r="BB63">
        <v>2.7122576344294003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53.919496667960345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2.7899702722062338</v>
      </c>
      <c r="L64">
        <v>9.1900476886486473</v>
      </c>
      <c r="M64">
        <v>2.5599159867705108</v>
      </c>
      <c r="N64">
        <v>2.8500893605861299</v>
      </c>
      <c r="O64">
        <v>1.530169162148842</v>
      </c>
      <c r="P64">
        <v>5.2105154601256638</v>
      </c>
      <c r="Q64">
        <v>0.19992168792934251</v>
      </c>
      <c r="R64">
        <v>1.2698980246305418</v>
      </c>
      <c r="S64">
        <v>0.62984598538622127</v>
      </c>
      <c r="T64">
        <v>1.5621007651006713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4.5473796964892825</v>
      </c>
      <c r="AC64">
        <v>0.97166199371535922</v>
      </c>
      <c r="AD64">
        <v>0</v>
      </c>
      <c r="AE64">
        <v>4.7943848436180287</v>
      </c>
      <c r="AF64">
        <v>0.67504972959207776</v>
      </c>
      <c r="AG64">
        <v>4.8985851397634494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1.5725582298620149</v>
      </c>
      <c r="AN64">
        <v>4.6026078386678722E-2</v>
      </c>
      <c r="AO64">
        <v>0</v>
      </c>
      <c r="AP64">
        <v>0</v>
      </c>
      <c r="AQ64">
        <v>0</v>
      </c>
      <c r="AR64">
        <v>0</v>
      </c>
      <c r="AS64">
        <v>3.0315854369822217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2.8774372881355927</v>
      </c>
      <c r="AZ64">
        <v>0</v>
      </c>
      <c r="BA64">
        <v>0</v>
      </c>
      <c r="BB64">
        <v>2.7122576344294003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53.919400464506907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2.7900035887741179</v>
      </c>
      <c r="L65">
        <v>9.1900476886486473</v>
      </c>
      <c r="M65">
        <v>2.5599159867705108</v>
      </c>
      <c r="N65">
        <v>2.8500893605861299</v>
      </c>
      <c r="O65">
        <v>1.530169162148842</v>
      </c>
      <c r="P65">
        <v>5.2105154601256638</v>
      </c>
      <c r="Q65">
        <v>0.19992168792934251</v>
      </c>
      <c r="R65">
        <v>1.2698980246305418</v>
      </c>
      <c r="S65">
        <v>0.62984598538622127</v>
      </c>
      <c r="T65">
        <v>1.5621007651006713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4.5473796964892825</v>
      </c>
      <c r="AC65">
        <v>0.97166199371535922</v>
      </c>
      <c r="AD65">
        <v>0</v>
      </c>
      <c r="AE65">
        <v>4.7943848436180287</v>
      </c>
      <c r="AF65">
        <v>0.67504972959207776</v>
      </c>
      <c r="AG65">
        <v>4.8985851397634494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1.5725582298620149</v>
      </c>
      <c r="AN65">
        <v>4.6026078386678722E-2</v>
      </c>
      <c r="AO65">
        <v>0</v>
      </c>
      <c r="AP65">
        <v>0</v>
      </c>
      <c r="AQ65">
        <v>0</v>
      </c>
      <c r="AR65">
        <v>0</v>
      </c>
      <c r="AS65">
        <v>2.6848555754668793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2.8774372881355927</v>
      </c>
      <c r="AZ65">
        <v>0</v>
      </c>
      <c r="BA65">
        <v>0</v>
      </c>
      <c r="BB65">
        <v>2.7122576344294003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53.572703919559444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2.7900266415713992</v>
      </c>
      <c r="L66">
        <v>9.18986989673982</v>
      </c>
      <c r="M66">
        <v>2.5599159867705108</v>
      </c>
      <c r="N66">
        <v>2.8500893605861299</v>
      </c>
      <c r="O66">
        <v>1.530169162148842</v>
      </c>
      <c r="P66">
        <v>5.2105154601256638</v>
      </c>
      <c r="Q66">
        <v>0.19992168792934251</v>
      </c>
      <c r="R66">
        <v>1.2698980246305418</v>
      </c>
      <c r="S66">
        <v>0.62984598538622127</v>
      </c>
      <c r="T66">
        <v>1.5621007651006713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4.5473796964892825</v>
      </c>
      <c r="AC66">
        <v>0.97166199371535922</v>
      </c>
      <c r="AD66">
        <v>0</v>
      </c>
      <c r="AE66">
        <v>4.7943848436180287</v>
      </c>
      <c r="AF66">
        <v>0.67504972959207776</v>
      </c>
      <c r="AG66">
        <v>4.8985851397634494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1.5725582298620149</v>
      </c>
      <c r="AN66">
        <v>4.6026078386678722E-2</v>
      </c>
      <c r="AO66">
        <v>0</v>
      </c>
      <c r="AP66">
        <v>0</v>
      </c>
      <c r="AQ66">
        <v>0</v>
      </c>
      <c r="AR66">
        <v>0</v>
      </c>
      <c r="AS66">
        <v>2.6848555754668793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2.8774372881355927</v>
      </c>
      <c r="AZ66">
        <v>0</v>
      </c>
      <c r="BA66">
        <v>0</v>
      </c>
      <c r="BB66">
        <v>2.7122576344294003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53.572549180447901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2.7900266415713992</v>
      </c>
      <c r="L67">
        <v>9.18986989673982</v>
      </c>
      <c r="M67">
        <v>2.5599159867705108</v>
      </c>
      <c r="N67">
        <v>2.8500893605861299</v>
      </c>
      <c r="O67">
        <v>1.530169162148842</v>
      </c>
      <c r="P67">
        <v>5.2105154601256638</v>
      </c>
      <c r="Q67">
        <v>0.19992168792934251</v>
      </c>
      <c r="R67">
        <v>1.2698980246305418</v>
      </c>
      <c r="S67">
        <v>0.62984598538622127</v>
      </c>
      <c r="T67">
        <v>1.5621007651006713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3.0315865290534942</v>
      </c>
      <c r="AC67">
        <v>0.97166199371535922</v>
      </c>
      <c r="AD67">
        <v>0</v>
      </c>
      <c r="AE67">
        <v>4.7943848436180287</v>
      </c>
      <c r="AF67">
        <v>0.67504972959207776</v>
      </c>
      <c r="AG67">
        <v>4.8985851397634494</v>
      </c>
      <c r="AH67">
        <v>1.7265931072557661</v>
      </c>
      <c r="AI67">
        <v>0</v>
      </c>
      <c r="AJ67">
        <v>0</v>
      </c>
      <c r="AK67">
        <v>0</v>
      </c>
      <c r="AL67">
        <v>0</v>
      </c>
      <c r="AM67">
        <v>1.5725582298620149</v>
      </c>
      <c r="AN67">
        <v>4.6026078386678722E-2</v>
      </c>
      <c r="AO67">
        <v>0</v>
      </c>
      <c r="AP67">
        <v>0</v>
      </c>
      <c r="AQ67">
        <v>0</v>
      </c>
      <c r="AR67">
        <v>0</v>
      </c>
      <c r="AS67">
        <v>2.6848555754668793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2.8774372881355927</v>
      </c>
      <c r="AZ67">
        <v>0</v>
      </c>
      <c r="BA67">
        <v>0.45877207058823527</v>
      </c>
      <c r="BB67">
        <v>2.7122576344294003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54.242121190856118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2.7900266415713992</v>
      </c>
      <c r="L68">
        <v>9.1900717168969432</v>
      </c>
      <c r="M68">
        <v>2.5599159867705108</v>
      </c>
      <c r="N68">
        <v>2.8500893605861299</v>
      </c>
      <c r="O68">
        <v>1.530169162148842</v>
      </c>
      <c r="P68">
        <v>5.2105154601256638</v>
      </c>
      <c r="Q68">
        <v>0.19992168792934251</v>
      </c>
      <c r="R68">
        <v>1.2698980246305418</v>
      </c>
      <c r="S68">
        <v>0.62984598538622127</v>
      </c>
      <c r="T68">
        <v>1.5621007651006713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3.0315865290534942</v>
      </c>
      <c r="AC68">
        <v>1.94332407417943</v>
      </c>
      <c r="AD68">
        <v>0</v>
      </c>
      <c r="AE68">
        <v>4.7943848436180287</v>
      </c>
      <c r="AF68">
        <v>0.67504972959207776</v>
      </c>
      <c r="AG68">
        <v>4.8985851397634494</v>
      </c>
      <c r="AH68">
        <v>1.8620121806602747</v>
      </c>
      <c r="AI68">
        <v>0</v>
      </c>
      <c r="AJ68">
        <v>0</v>
      </c>
      <c r="AK68">
        <v>0</v>
      </c>
      <c r="AL68">
        <v>0</v>
      </c>
      <c r="AM68">
        <v>1.5725582298620149</v>
      </c>
      <c r="AN68">
        <v>4.6026078386678722E-2</v>
      </c>
      <c r="AO68">
        <v>0</v>
      </c>
      <c r="AP68">
        <v>0</v>
      </c>
      <c r="AQ68">
        <v>0</v>
      </c>
      <c r="AR68">
        <v>0</v>
      </c>
      <c r="AS68">
        <v>2.6848555754668793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2.8774372881355927</v>
      </c>
      <c r="AZ68">
        <v>0</v>
      </c>
      <c r="BA68">
        <v>0.48850361538461545</v>
      </c>
      <c r="BB68">
        <v>2.7122576344294003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55.379135709678202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2.7900266415713992</v>
      </c>
      <c r="L69">
        <v>9.1899075367858476</v>
      </c>
      <c r="M69">
        <v>2.5599159867705108</v>
      </c>
      <c r="N69">
        <v>2.8500893605861299</v>
      </c>
      <c r="O69">
        <v>1.530169162148842</v>
      </c>
      <c r="P69">
        <v>5.2105154601256638</v>
      </c>
      <c r="Q69">
        <v>0.20012891941391944</v>
      </c>
      <c r="R69">
        <v>1.2698924731381138</v>
      </c>
      <c r="S69">
        <v>0.62978679101123602</v>
      </c>
      <c r="T69">
        <v>1.5621007651006713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3.0315865290534942</v>
      </c>
      <c r="AC69">
        <v>1.94332407417943</v>
      </c>
      <c r="AD69">
        <v>0</v>
      </c>
      <c r="AE69">
        <v>4.7943848436180287</v>
      </c>
      <c r="AF69">
        <v>0.67504972959207776</v>
      </c>
      <c r="AG69">
        <v>4.8985851397634494</v>
      </c>
      <c r="AH69">
        <v>1.8620121806602747</v>
      </c>
      <c r="AI69">
        <v>0</v>
      </c>
      <c r="AJ69">
        <v>0</v>
      </c>
      <c r="AK69">
        <v>0</v>
      </c>
      <c r="AL69">
        <v>0</v>
      </c>
      <c r="AM69">
        <v>1.5725582298620149</v>
      </c>
      <c r="AN69">
        <v>4.6026078386678722E-2</v>
      </c>
      <c r="AO69">
        <v>0</v>
      </c>
      <c r="AP69">
        <v>0</v>
      </c>
      <c r="AQ69">
        <v>0</v>
      </c>
      <c r="AR69">
        <v>0</v>
      </c>
      <c r="AS69">
        <v>2.8127058054577891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2.8774372881355927</v>
      </c>
      <c r="AZ69">
        <v>0</v>
      </c>
      <c r="BA69">
        <v>0.48850361538461545</v>
      </c>
      <c r="BB69">
        <v>2.7122576344294003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55.506964245175176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2.7900266415713992</v>
      </c>
      <c r="L70">
        <v>9.1899075367858476</v>
      </c>
      <c r="M70">
        <v>2.5599159867705108</v>
      </c>
      <c r="N70">
        <v>2.8500893605861299</v>
      </c>
      <c r="O70">
        <v>1.530169162148842</v>
      </c>
      <c r="P70">
        <v>5.2105154601256638</v>
      </c>
      <c r="Q70">
        <v>0.20012891941391944</v>
      </c>
      <c r="R70">
        <v>1.2698924731381138</v>
      </c>
      <c r="S70">
        <v>0.62978679101123602</v>
      </c>
      <c r="T70">
        <v>1.5621007651006713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3.0315865290534942</v>
      </c>
      <c r="AC70">
        <v>1.94332407417943</v>
      </c>
      <c r="AD70">
        <v>0</v>
      </c>
      <c r="AE70">
        <v>3.2842176222827435</v>
      </c>
      <c r="AF70">
        <v>0.67504972959207776</v>
      </c>
      <c r="AG70">
        <v>4.8985851397634494</v>
      </c>
      <c r="AH70">
        <v>1.8620121806602747</v>
      </c>
      <c r="AI70">
        <v>0</v>
      </c>
      <c r="AJ70">
        <v>0</v>
      </c>
      <c r="AK70">
        <v>0</v>
      </c>
      <c r="AL70">
        <v>0</v>
      </c>
      <c r="AM70">
        <v>1.5725582298620149</v>
      </c>
      <c r="AN70">
        <v>4.6026078386678722E-2</v>
      </c>
      <c r="AO70">
        <v>0</v>
      </c>
      <c r="AP70">
        <v>0</v>
      </c>
      <c r="AQ70">
        <v>0</v>
      </c>
      <c r="AR70">
        <v>0</v>
      </c>
      <c r="AS70">
        <v>2.8127058054577891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2.8774372881355927</v>
      </c>
      <c r="AZ70">
        <v>0</v>
      </c>
      <c r="BA70">
        <v>0.48850361538461545</v>
      </c>
      <c r="BB70">
        <v>2.7122576344294003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53.996797023839896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2.78997590036857</v>
      </c>
      <c r="L71">
        <v>9.1900359575107622</v>
      </c>
      <c r="M71">
        <v>2.5599159867705108</v>
      </c>
      <c r="N71">
        <v>2.8500893605861299</v>
      </c>
      <c r="O71">
        <v>1.530169162148842</v>
      </c>
      <c r="P71">
        <v>5.2105154601256638</v>
      </c>
      <c r="Q71">
        <v>0.20012891941391944</v>
      </c>
      <c r="R71">
        <v>1.2698924731381138</v>
      </c>
      <c r="S71">
        <v>0.62978679101123602</v>
      </c>
      <c r="T71">
        <v>1.5621007651006713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4.5473796964892825</v>
      </c>
      <c r="AC71">
        <v>1.94332407417943</v>
      </c>
      <c r="AD71">
        <v>0</v>
      </c>
      <c r="AE71">
        <v>3.2842176222827435</v>
      </c>
      <c r="AF71">
        <v>0.67504972959207776</v>
      </c>
      <c r="AG71">
        <v>4.8985851397634494</v>
      </c>
      <c r="AH71">
        <v>1.8620121806602747</v>
      </c>
      <c r="AI71">
        <v>0</v>
      </c>
      <c r="AJ71">
        <v>0</v>
      </c>
      <c r="AK71">
        <v>0</v>
      </c>
      <c r="AL71">
        <v>0</v>
      </c>
      <c r="AM71">
        <v>1.5725582298620149</v>
      </c>
      <c r="AN71">
        <v>4.6026078386678722E-2</v>
      </c>
      <c r="AO71">
        <v>0</v>
      </c>
      <c r="AP71">
        <v>0</v>
      </c>
      <c r="AQ71">
        <v>0</v>
      </c>
      <c r="AR71">
        <v>0</v>
      </c>
      <c r="AS71">
        <v>3.0315854369822217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2.8774372881355927</v>
      </c>
      <c r="AZ71">
        <v>0</v>
      </c>
      <c r="BA71">
        <v>0.48850361538461545</v>
      </c>
      <c r="BB71">
        <v>2.7122576344294003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55.731547502322201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2.78997590036857</v>
      </c>
      <c r="L72">
        <v>9.1900359575107622</v>
      </c>
      <c r="M72">
        <v>2.5599159867705108</v>
      </c>
      <c r="N72">
        <v>2.8500893605861299</v>
      </c>
      <c r="O72">
        <v>1.530169162148842</v>
      </c>
      <c r="P72">
        <v>5.2105154601256638</v>
      </c>
      <c r="Q72">
        <v>0.20012891941391944</v>
      </c>
      <c r="R72">
        <v>1.2698924731381138</v>
      </c>
      <c r="S72">
        <v>0.62978679101123602</v>
      </c>
      <c r="T72">
        <v>1.5621007651006713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4.5473796964892825</v>
      </c>
      <c r="AC72">
        <v>1.94332407417943</v>
      </c>
      <c r="AD72">
        <v>0</v>
      </c>
      <c r="AE72">
        <v>3.2842176222827435</v>
      </c>
      <c r="AF72">
        <v>0.67504972959207776</v>
      </c>
      <c r="AG72">
        <v>4.8985851397634494</v>
      </c>
      <c r="AH72">
        <v>1.8620121806602747</v>
      </c>
      <c r="AI72">
        <v>0</v>
      </c>
      <c r="AJ72">
        <v>0</v>
      </c>
      <c r="AK72">
        <v>0</v>
      </c>
      <c r="AL72">
        <v>0</v>
      </c>
      <c r="AM72">
        <v>1.5725582298620149</v>
      </c>
      <c r="AN72">
        <v>4.6026078386678722E-2</v>
      </c>
      <c r="AO72">
        <v>0</v>
      </c>
      <c r="AP72">
        <v>0</v>
      </c>
      <c r="AQ72">
        <v>0</v>
      </c>
      <c r="AR72">
        <v>0</v>
      </c>
      <c r="AS72">
        <v>3.0315854369822217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2.8774372881355927</v>
      </c>
      <c r="AZ72">
        <v>0</v>
      </c>
      <c r="BA72">
        <v>0.48850361538461545</v>
      </c>
      <c r="BB72">
        <v>2.7122576344294003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55.731547502322201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2.7900029680851062</v>
      </c>
      <c r="L73">
        <v>9.1903244923855336</v>
      </c>
      <c r="M73">
        <v>2.5599159867705108</v>
      </c>
      <c r="N73">
        <v>2.8500893605861299</v>
      </c>
      <c r="O73">
        <v>1.530169162148842</v>
      </c>
      <c r="P73">
        <v>5.2105154601256638</v>
      </c>
      <c r="Q73">
        <v>0.20012891941391944</v>
      </c>
      <c r="R73">
        <v>1.2698924731381138</v>
      </c>
      <c r="S73">
        <v>0.62978679101123602</v>
      </c>
      <c r="T73">
        <v>1.5621007651006713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4.5473796964892825</v>
      </c>
      <c r="AC73">
        <v>1.94332407417943</v>
      </c>
      <c r="AD73">
        <v>0</v>
      </c>
      <c r="AE73">
        <v>3.2842176222827435</v>
      </c>
      <c r="AF73">
        <v>0.67504972959207776</v>
      </c>
      <c r="AG73">
        <v>4.8985851397634494</v>
      </c>
      <c r="AH73">
        <v>3.3854767564609993</v>
      </c>
      <c r="AI73">
        <v>0</v>
      </c>
      <c r="AJ73">
        <v>0</v>
      </c>
      <c r="AK73">
        <v>0</v>
      </c>
      <c r="AL73">
        <v>0</v>
      </c>
      <c r="AM73">
        <v>1.5725582298620149</v>
      </c>
      <c r="AN73">
        <v>4.6026078386678722E-2</v>
      </c>
      <c r="AO73">
        <v>0</v>
      </c>
      <c r="AP73">
        <v>0</v>
      </c>
      <c r="AQ73">
        <v>1.2741564138774768</v>
      </c>
      <c r="AR73">
        <v>0</v>
      </c>
      <c r="AS73">
        <v>3.0315854369822217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2.8774372881355927</v>
      </c>
      <c r="AZ73">
        <v>0</v>
      </c>
      <c r="BA73">
        <v>0.89769233532934134</v>
      </c>
      <c r="BB73">
        <v>2.7122576344294003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58.938672814536432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2.7900029680851062</v>
      </c>
      <c r="L74">
        <v>9.1903244923855336</v>
      </c>
      <c r="M74">
        <v>2.5599159867705108</v>
      </c>
      <c r="N74">
        <v>2.8500893605861299</v>
      </c>
      <c r="O74">
        <v>1.530169162148842</v>
      </c>
      <c r="P74">
        <v>5.2105154601256638</v>
      </c>
      <c r="Q74">
        <v>0.20012891941391944</v>
      </c>
      <c r="R74">
        <v>1.2698924731381138</v>
      </c>
      <c r="S74">
        <v>0.62978679101123602</v>
      </c>
      <c r="T74">
        <v>1.5621007651006713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4.5473796964892825</v>
      </c>
      <c r="AC74">
        <v>2.9179265889663877</v>
      </c>
      <c r="AD74">
        <v>0</v>
      </c>
      <c r="AE74">
        <v>3.2842176222827435</v>
      </c>
      <c r="AF74">
        <v>0.67504972959207776</v>
      </c>
      <c r="AG74">
        <v>4.8985851397634494</v>
      </c>
      <c r="AH74">
        <v>5.4167628575286315</v>
      </c>
      <c r="AI74">
        <v>0</v>
      </c>
      <c r="AJ74">
        <v>0</v>
      </c>
      <c r="AK74">
        <v>0</v>
      </c>
      <c r="AL74">
        <v>0</v>
      </c>
      <c r="AM74">
        <v>1.5725582298620149</v>
      </c>
      <c r="AN74">
        <v>4.6026078386678722E-2</v>
      </c>
      <c r="AO74">
        <v>0</v>
      </c>
      <c r="AP74">
        <v>0</v>
      </c>
      <c r="AQ74">
        <v>2.5483126084355412</v>
      </c>
      <c r="AR74">
        <v>0</v>
      </c>
      <c r="AS74">
        <v>3.0315854369822217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2.8774372881355927</v>
      </c>
      <c r="AZ74">
        <v>0.97969138121546961</v>
      </c>
      <c r="BA74">
        <v>1.45</v>
      </c>
      <c r="BB74">
        <v>2.7122576344294003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64.750716670835232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2.7900070162096657</v>
      </c>
      <c r="L75">
        <v>9.1899354546932965</v>
      </c>
      <c r="M75">
        <v>2.5599159867705108</v>
      </c>
      <c r="N75">
        <v>2.8500893605861299</v>
      </c>
      <c r="O75">
        <v>1.530169162148842</v>
      </c>
      <c r="P75">
        <v>5.2105154601256638</v>
      </c>
      <c r="Q75">
        <v>0.20012891941391944</v>
      </c>
      <c r="R75">
        <v>1.2698924731381138</v>
      </c>
      <c r="S75">
        <v>0.62978679101123602</v>
      </c>
      <c r="T75">
        <v>1.5621007651006713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4.5473796964892825</v>
      </c>
      <c r="AC75">
        <v>2.9179265889663877</v>
      </c>
      <c r="AD75">
        <v>0.76710159884067408</v>
      </c>
      <c r="AE75">
        <v>3.2842176222827435</v>
      </c>
      <c r="AF75">
        <v>0.67504972959207776</v>
      </c>
      <c r="AG75">
        <v>4.8985851397634494</v>
      </c>
      <c r="AH75">
        <v>7.6173226430484569</v>
      </c>
      <c r="AI75">
        <v>0</v>
      </c>
      <c r="AJ75">
        <v>0</v>
      </c>
      <c r="AK75">
        <v>0</v>
      </c>
      <c r="AL75">
        <v>0</v>
      </c>
      <c r="AM75">
        <v>1.5725582298620149</v>
      </c>
      <c r="AN75">
        <v>4.6026078386678722E-2</v>
      </c>
      <c r="AO75">
        <v>0</v>
      </c>
      <c r="AP75">
        <v>0</v>
      </c>
      <c r="AQ75">
        <v>2.5483126084355412</v>
      </c>
      <c r="AR75">
        <v>0</v>
      </c>
      <c r="AS75">
        <v>3.0315854369822217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2.8774372881355927</v>
      </c>
      <c r="AZ75">
        <v>0.97969138121546961</v>
      </c>
      <c r="BA75">
        <v>2.0299999999999998</v>
      </c>
      <c r="BB75">
        <v>2.7122576344294003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68.297993065628049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2.7900070162096657</v>
      </c>
      <c r="L76">
        <v>9.1899354546932965</v>
      </c>
      <c r="M76">
        <v>2.5599159867705108</v>
      </c>
      <c r="N76">
        <v>2.8500893605861299</v>
      </c>
      <c r="O76">
        <v>1.530169162148842</v>
      </c>
      <c r="P76">
        <v>5.2105154601256638</v>
      </c>
      <c r="Q76">
        <v>0.20012891941391944</v>
      </c>
      <c r="R76">
        <v>1.2698924731381138</v>
      </c>
      <c r="S76">
        <v>0.62978679101123602</v>
      </c>
      <c r="T76">
        <v>1.5621007651006713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4.5473796964892825</v>
      </c>
      <c r="AC76">
        <v>2.9179265889663877</v>
      </c>
      <c r="AD76">
        <v>1.5342031976813482</v>
      </c>
      <c r="AE76">
        <v>3.2842176222827435</v>
      </c>
      <c r="AF76">
        <v>0.67504972959207776</v>
      </c>
      <c r="AG76">
        <v>4.8985851397634494</v>
      </c>
      <c r="AH76">
        <v>9.9871564276273617</v>
      </c>
      <c r="AI76">
        <v>0</v>
      </c>
      <c r="AJ76">
        <v>0</v>
      </c>
      <c r="AK76">
        <v>0</v>
      </c>
      <c r="AL76">
        <v>0</v>
      </c>
      <c r="AM76">
        <v>1.5725582298620149</v>
      </c>
      <c r="AN76">
        <v>4.6026078386678722E-2</v>
      </c>
      <c r="AO76">
        <v>0</v>
      </c>
      <c r="AP76">
        <v>0</v>
      </c>
      <c r="AQ76">
        <v>3.822469022313018</v>
      </c>
      <c r="AR76">
        <v>0</v>
      </c>
      <c r="AS76">
        <v>3.0315854369822217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2.8774372881355927</v>
      </c>
      <c r="AZ76">
        <v>2.3491287165178569</v>
      </c>
      <c r="BA76">
        <v>2.6588709898167009</v>
      </c>
      <c r="BB76">
        <v>2.7122576344294003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74.707393188044193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2.7900070162096657</v>
      </c>
      <c r="L77">
        <v>9.1900174653663402</v>
      </c>
      <c r="M77">
        <v>2.5599159867705108</v>
      </c>
      <c r="N77">
        <v>2.8500893605861299</v>
      </c>
      <c r="O77">
        <v>1.530169162148842</v>
      </c>
      <c r="P77">
        <v>5.2105154601256638</v>
      </c>
      <c r="Q77">
        <v>0.20012891941391944</v>
      </c>
      <c r="R77">
        <v>1.2698924731381138</v>
      </c>
      <c r="S77">
        <v>0.62978679101123602</v>
      </c>
      <c r="T77">
        <v>1.5621007651006713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4.5473796964892825</v>
      </c>
      <c r="AC77">
        <v>2.9179265889663877</v>
      </c>
      <c r="AD77">
        <v>3.536849761626415</v>
      </c>
      <c r="AE77">
        <v>4.9263263903208943</v>
      </c>
      <c r="AF77">
        <v>0.75943097421447958</v>
      </c>
      <c r="AG77">
        <v>4.8985851397634494</v>
      </c>
      <c r="AH77">
        <v>12.10307941024695</v>
      </c>
      <c r="AI77">
        <v>0.31962568802270058</v>
      </c>
      <c r="AJ77">
        <v>0</v>
      </c>
      <c r="AK77">
        <v>0</v>
      </c>
      <c r="AL77">
        <v>0</v>
      </c>
      <c r="AM77">
        <v>1.6364833672661172</v>
      </c>
      <c r="AN77">
        <v>4.6026078386678722E-2</v>
      </c>
      <c r="AO77">
        <v>0</v>
      </c>
      <c r="AP77">
        <v>0</v>
      </c>
      <c r="AQ77">
        <v>5.1641304161175015</v>
      </c>
      <c r="AR77">
        <v>0</v>
      </c>
      <c r="AS77">
        <v>3.0315854369822217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2.8774372881355927</v>
      </c>
      <c r="AZ77">
        <v>3.5186946666666663</v>
      </c>
      <c r="BA77">
        <v>3.22</v>
      </c>
      <c r="BB77">
        <v>2.7122576344294003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84.008441937505836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2.7899862191659275</v>
      </c>
      <c r="L78">
        <v>7.379955306930241</v>
      </c>
      <c r="M78">
        <v>2.5599159867705108</v>
      </c>
      <c r="N78">
        <v>2.8500893605861299</v>
      </c>
      <c r="O78">
        <v>1.530169162148842</v>
      </c>
      <c r="P78">
        <v>5.2105154601256638</v>
      </c>
      <c r="Q78">
        <v>0.20012891941391944</v>
      </c>
      <c r="R78">
        <v>1.2698924731381138</v>
      </c>
      <c r="S78">
        <v>0.62978679101123602</v>
      </c>
      <c r="T78">
        <v>1.5621007651006713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4.5473796964892825</v>
      </c>
      <c r="AC78">
        <v>2.9179265889663877</v>
      </c>
      <c r="AD78">
        <v>3.536849761626415</v>
      </c>
      <c r="AE78">
        <v>4.9263263903208943</v>
      </c>
      <c r="AF78">
        <v>0.75943097421447958</v>
      </c>
      <c r="AG78">
        <v>4.8985851397634494</v>
      </c>
      <c r="AH78">
        <v>12.10307941024695</v>
      </c>
      <c r="AI78">
        <v>0.51140110083632095</v>
      </c>
      <c r="AJ78">
        <v>0</v>
      </c>
      <c r="AK78">
        <v>0</v>
      </c>
      <c r="AL78">
        <v>0</v>
      </c>
      <c r="AM78">
        <v>1.6364833672661172</v>
      </c>
      <c r="AN78">
        <v>4.6026078386678722E-2</v>
      </c>
      <c r="AO78">
        <v>0</v>
      </c>
      <c r="AP78">
        <v>0</v>
      </c>
      <c r="AQ78">
        <v>5.1641304161175015</v>
      </c>
      <c r="AR78">
        <v>0</v>
      </c>
      <c r="AS78">
        <v>3.0315854369822217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2.8774372881355927</v>
      </c>
      <c r="AZ78">
        <v>4.6882606171875008</v>
      </c>
      <c r="BA78">
        <v>3.22</v>
      </c>
      <c r="BB78">
        <v>2.7122576344294003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83.559700345360454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2.7899847726579283</v>
      </c>
      <c r="L79">
        <v>6.2597459445884267</v>
      </c>
      <c r="M79">
        <v>2.5599159867705108</v>
      </c>
      <c r="N79">
        <v>2.8500893605861299</v>
      </c>
      <c r="O79">
        <v>1.530169162148842</v>
      </c>
      <c r="P79">
        <v>5.2105154601256638</v>
      </c>
      <c r="Q79">
        <v>0.20012891941391944</v>
      </c>
      <c r="R79">
        <v>1.2698924731381138</v>
      </c>
      <c r="S79">
        <v>0.62978679101123602</v>
      </c>
      <c r="T79">
        <v>1.5691819197324415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4.5473796964892825</v>
      </c>
      <c r="AC79">
        <v>2.9179265889663877</v>
      </c>
      <c r="AD79">
        <v>3.536849761626415</v>
      </c>
      <c r="AE79">
        <v>4.9263263903208943</v>
      </c>
      <c r="AF79">
        <v>0.75943097421447958</v>
      </c>
      <c r="AG79">
        <v>4.8985851397634494</v>
      </c>
      <c r="AH79">
        <v>12.10307941024695</v>
      </c>
      <c r="AI79">
        <v>3.284217623834095</v>
      </c>
      <c r="AJ79">
        <v>0</v>
      </c>
      <c r="AK79">
        <v>0</v>
      </c>
      <c r="AL79">
        <v>0</v>
      </c>
      <c r="AM79">
        <v>1.6364833672661172</v>
      </c>
      <c r="AN79">
        <v>4.6026078386678722E-2</v>
      </c>
      <c r="AO79">
        <v>0</v>
      </c>
      <c r="AP79">
        <v>0</v>
      </c>
      <c r="AQ79">
        <v>5.1641304161175015</v>
      </c>
      <c r="AR79">
        <v>0</v>
      </c>
      <c r="AS79">
        <v>3.0315854369822217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2.8774372881355927</v>
      </c>
      <c r="AZ79">
        <v>4.6882606171875008</v>
      </c>
      <c r="BA79">
        <v>3.22</v>
      </c>
      <c r="BB79">
        <v>2.7122576344294003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85.219387214140184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2.7900215285228684</v>
      </c>
      <c r="L80">
        <v>6.2597459445884267</v>
      </c>
      <c r="M80">
        <v>2.5599159867705108</v>
      </c>
      <c r="N80">
        <v>2.8500893605861299</v>
      </c>
      <c r="O80">
        <v>1.530169162148842</v>
      </c>
      <c r="P80">
        <v>5.2105154601256638</v>
      </c>
      <c r="Q80">
        <v>0.20012891941391944</v>
      </c>
      <c r="R80">
        <v>1.2698924731381138</v>
      </c>
      <c r="S80">
        <v>0.62978679101123602</v>
      </c>
      <c r="T80">
        <v>1.5691819197324415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4.5473796964892825</v>
      </c>
      <c r="AC80">
        <v>2.9179265889663877</v>
      </c>
      <c r="AD80">
        <v>3.536849761626415</v>
      </c>
      <c r="AE80">
        <v>4.9263263903208943</v>
      </c>
      <c r="AF80">
        <v>0.75943097421447958</v>
      </c>
      <c r="AG80">
        <v>4.8985851397634494</v>
      </c>
      <c r="AH80">
        <v>12.10307941024695</v>
      </c>
      <c r="AI80">
        <v>3.284217623834095</v>
      </c>
      <c r="AJ80">
        <v>0</v>
      </c>
      <c r="AK80">
        <v>0</v>
      </c>
      <c r="AL80">
        <v>0</v>
      </c>
      <c r="AM80">
        <v>1.6364833672661172</v>
      </c>
      <c r="AN80">
        <v>4.6026078386678722E-2</v>
      </c>
      <c r="AO80">
        <v>0</v>
      </c>
      <c r="AP80">
        <v>0</v>
      </c>
      <c r="AQ80">
        <v>5.1641304161175015</v>
      </c>
      <c r="AR80">
        <v>0</v>
      </c>
      <c r="AS80">
        <v>3.0315854369822217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2.8774372881355927</v>
      </c>
      <c r="AZ80">
        <v>4.8581975691964292</v>
      </c>
      <c r="BA80">
        <v>3.22</v>
      </c>
      <c r="BB80">
        <v>2.7122576344294003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85.389360922014063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2.7899959853989196</v>
      </c>
      <c r="L81">
        <v>6.2597459445884267</v>
      </c>
      <c r="M81">
        <v>2.5599159867705108</v>
      </c>
      <c r="N81">
        <v>2.8500893605861299</v>
      </c>
      <c r="O81">
        <v>1.530169162148842</v>
      </c>
      <c r="P81">
        <v>5.2105154601256638</v>
      </c>
      <c r="Q81">
        <v>0.20012891941391944</v>
      </c>
      <c r="R81">
        <v>1.2698924731381138</v>
      </c>
      <c r="S81">
        <v>0.62978679101123602</v>
      </c>
      <c r="T81">
        <v>1.5691819197324415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4.5473796964892825</v>
      </c>
      <c r="AC81">
        <v>2.9179265889663877</v>
      </c>
      <c r="AD81">
        <v>3.536849761626415</v>
      </c>
      <c r="AE81">
        <v>4.9263263903208943</v>
      </c>
      <c r="AF81">
        <v>1.4344807038065575</v>
      </c>
      <c r="AG81">
        <v>4.8985851397634494</v>
      </c>
      <c r="AH81">
        <v>12.10307941024695</v>
      </c>
      <c r="AI81">
        <v>3.284217623834095</v>
      </c>
      <c r="AJ81">
        <v>0</v>
      </c>
      <c r="AK81">
        <v>0</v>
      </c>
      <c r="AL81">
        <v>0</v>
      </c>
      <c r="AM81">
        <v>1.6364833672661172</v>
      </c>
      <c r="AN81">
        <v>4.6026078386678722E-2</v>
      </c>
      <c r="AO81">
        <v>0</v>
      </c>
      <c r="AP81">
        <v>0</v>
      </c>
      <c r="AQ81">
        <v>5.1641304161175015</v>
      </c>
      <c r="AR81">
        <v>0</v>
      </c>
      <c r="AS81">
        <v>2.8127058054577891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2.8774372881355927</v>
      </c>
      <c r="AZ81">
        <v>4.8581975691964292</v>
      </c>
      <c r="BA81">
        <v>3.22</v>
      </c>
      <c r="BB81">
        <v>2.7122576344294003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85.845505476957754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2.7899959853989196</v>
      </c>
      <c r="L82">
        <v>6.2597459445884267</v>
      </c>
      <c r="M82">
        <v>2.5599159867705108</v>
      </c>
      <c r="N82">
        <v>2.8500893605861299</v>
      </c>
      <c r="O82">
        <v>1.530169162148842</v>
      </c>
      <c r="P82">
        <v>5.2105154601256638</v>
      </c>
      <c r="Q82">
        <v>0.20012891941391944</v>
      </c>
      <c r="R82">
        <v>1.2698924731381138</v>
      </c>
      <c r="S82">
        <v>0.62978679101123602</v>
      </c>
      <c r="T82">
        <v>1.5691819197324415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4.5473796964892825</v>
      </c>
      <c r="AC82">
        <v>2.9179265889663877</v>
      </c>
      <c r="AD82">
        <v>3.536849761626415</v>
      </c>
      <c r="AE82">
        <v>4.9263263903208943</v>
      </c>
      <c r="AF82">
        <v>1.4344807038065575</v>
      </c>
      <c r="AG82">
        <v>4.8985851397634494</v>
      </c>
      <c r="AH82">
        <v>12.10307941024695</v>
      </c>
      <c r="AI82">
        <v>3.284217623834095</v>
      </c>
      <c r="AJ82">
        <v>0</v>
      </c>
      <c r="AK82">
        <v>0</v>
      </c>
      <c r="AL82">
        <v>0</v>
      </c>
      <c r="AM82">
        <v>1.6364833672661172</v>
      </c>
      <c r="AN82">
        <v>4.6026078386678722E-2</v>
      </c>
      <c r="AO82">
        <v>0</v>
      </c>
      <c r="AP82">
        <v>0</v>
      </c>
      <c r="AQ82">
        <v>5.1641304161175015</v>
      </c>
      <c r="AR82">
        <v>0</v>
      </c>
      <c r="AS82">
        <v>2.8127058054577891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2.8774372881355927</v>
      </c>
      <c r="AZ82">
        <v>4.8581975691964292</v>
      </c>
      <c r="BA82">
        <v>3.22</v>
      </c>
      <c r="BB82">
        <v>2.7122576344294003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85.845505476957754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2.7899959853989196</v>
      </c>
      <c r="L83">
        <v>9.5199894214320384</v>
      </c>
      <c r="M83">
        <v>2.5599159867705108</v>
      </c>
      <c r="N83">
        <v>2.8500893605861299</v>
      </c>
      <c r="O83">
        <v>1.530169162148842</v>
      </c>
      <c r="P83">
        <v>5.2105154601256638</v>
      </c>
      <c r="Q83">
        <v>0.20012891941391944</v>
      </c>
      <c r="R83">
        <v>1.2698924731381138</v>
      </c>
      <c r="S83">
        <v>0.62978679101123602</v>
      </c>
      <c r="T83">
        <v>1.5691819197324415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4.5473796964892825</v>
      </c>
      <c r="AC83">
        <v>2.9179265889663877</v>
      </c>
      <c r="AD83">
        <v>3.536849761626415</v>
      </c>
      <c r="AE83">
        <v>4.9263263903208943</v>
      </c>
      <c r="AF83">
        <v>1.4344807038065575</v>
      </c>
      <c r="AG83">
        <v>4.8985851397634494</v>
      </c>
      <c r="AH83">
        <v>12.10307941024695</v>
      </c>
      <c r="AI83">
        <v>3.284217623834095</v>
      </c>
      <c r="AJ83">
        <v>0</v>
      </c>
      <c r="AK83">
        <v>0</v>
      </c>
      <c r="AL83">
        <v>0</v>
      </c>
      <c r="AM83">
        <v>1.6364833672661172</v>
      </c>
      <c r="AN83">
        <v>4.6026078386678722E-2</v>
      </c>
      <c r="AO83">
        <v>0</v>
      </c>
      <c r="AP83">
        <v>0</v>
      </c>
      <c r="AQ83">
        <v>5.1641304161175015</v>
      </c>
      <c r="AR83">
        <v>0</v>
      </c>
      <c r="AS83">
        <v>2.8127058054577891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2.8774372881355927</v>
      </c>
      <c r="AZ83">
        <v>4.8581975691964292</v>
      </c>
      <c r="BA83">
        <v>3.22</v>
      </c>
      <c r="BB83">
        <v>2.7122576344294003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89.105748953801367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2.7899959853989196</v>
      </c>
      <c r="L84">
        <v>9.1900174653663402</v>
      </c>
      <c r="M84">
        <v>2.5599159867705108</v>
      </c>
      <c r="N84">
        <v>2.8500893605861299</v>
      </c>
      <c r="O84">
        <v>1.530169162148842</v>
      </c>
      <c r="P84">
        <v>5.2105154601256638</v>
      </c>
      <c r="Q84">
        <v>0.20012891941391944</v>
      </c>
      <c r="R84">
        <v>1.2698924731381138</v>
      </c>
      <c r="S84">
        <v>0.62978679101123602</v>
      </c>
      <c r="T84">
        <v>1.5691819197324415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4.5473796964892825</v>
      </c>
      <c r="AC84">
        <v>2.9179265889663877</v>
      </c>
      <c r="AD84">
        <v>3.536849761626415</v>
      </c>
      <c r="AE84">
        <v>4.9263263903208943</v>
      </c>
      <c r="AF84">
        <v>1.4344807038065575</v>
      </c>
      <c r="AG84">
        <v>4.8985851397634494</v>
      </c>
      <c r="AH84">
        <v>10.452659472792432</v>
      </c>
      <c r="AI84">
        <v>3.284217623834095</v>
      </c>
      <c r="AJ84">
        <v>0</v>
      </c>
      <c r="AK84">
        <v>0</v>
      </c>
      <c r="AL84">
        <v>0</v>
      </c>
      <c r="AM84">
        <v>1.6364833672661172</v>
      </c>
      <c r="AN84">
        <v>4.6026078386678722E-2</v>
      </c>
      <c r="AO84">
        <v>0</v>
      </c>
      <c r="AP84">
        <v>0</v>
      </c>
      <c r="AQ84">
        <v>5.1641304161175015</v>
      </c>
      <c r="AR84">
        <v>0</v>
      </c>
      <c r="AS84">
        <v>2.8127058054577891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2.8774372881355927</v>
      </c>
      <c r="AZ84">
        <v>4.8581975691964292</v>
      </c>
      <c r="BA84">
        <v>2.7805440779727095</v>
      </c>
      <c r="BB84">
        <v>2.7122576344294003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86.685901138253854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2.7899959853989196</v>
      </c>
      <c r="L85">
        <v>9.1900174653663402</v>
      </c>
      <c r="M85">
        <v>2.5599159867705108</v>
      </c>
      <c r="N85">
        <v>2.8500893605861299</v>
      </c>
      <c r="O85">
        <v>1.530169162148842</v>
      </c>
      <c r="P85">
        <v>5.2105154601256638</v>
      </c>
      <c r="Q85">
        <v>0.20012891941391944</v>
      </c>
      <c r="R85">
        <v>1.2698924731381138</v>
      </c>
      <c r="S85">
        <v>0.62978679101123602</v>
      </c>
      <c r="T85">
        <v>1.5691819197324415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4.5473796964892825</v>
      </c>
      <c r="AC85">
        <v>2.9179265889663877</v>
      </c>
      <c r="AD85">
        <v>1.7643337193959929</v>
      </c>
      <c r="AE85">
        <v>1.6421088542445932</v>
      </c>
      <c r="AF85">
        <v>0.67504972959207776</v>
      </c>
      <c r="AG85">
        <v>4.8985851397634494</v>
      </c>
      <c r="AH85">
        <v>10.156430269382998</v>
      </c>
      <c r="AI85">
        <v>0.51140110083632095</v>
      </c>
      <c r="AJ85">
        <v>0</v>
      </c>
      <c r="AK85">
        <v>0</v>
      </c>
      <c r="AL85">
        <v>0</v>
      </c>
      <c r="AM85">
        <v>1.5725582298620149</v>
      </c>
      <c r="AN85">
        <v>4.6026078386678722E-2</v>
      </c>
      <c r="AO85">
        <v>0</v>
      </c>
      <c r="AP85">
        <v>0</v>
      </c>
      <c r="AQ85">
        <v>5.1641304161175015</v>
      </c>
      <c r="AR85">
        <v>0</v>
      </c>
      <c r="AS85">
        <v>2.8127058054577891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2.8774372881355927</v>
      </c>
      <c r="AZ85">
        <v>4.4408911415094341</v>
      </c>
      <c r="BA85">
        <v>2.7012356024096387</v>
      </c>
      <c r="BB85">
        <v>2.7122576344294003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77.240150818671282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2.7899959853989196</v>
      </c>
      <c r="L86">
        <v>9.1900174653663402</v>
      </c>
      <c r="M86">
        <v>2.5599159867705108</v>
      </c>
      <c r="N86">
        <v>2.8500893605861299</v>
      </c>
      <c r="O86">
        <v>1.530169162148842</v>
      </c>
      <c r="P86">
        <v>5.2105154601256638</v>
      </c>
      <c r="Q86">
        <v>0.20012891941391944</v>
      </c>
      <c r="R86">
        <v>1.2698924731381138</v>
      </c>
      <c r="S86">
        <v>0.62978679101123602</v>
      </c>
      <c r="T86">
        <v>1.5691819197324415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4.5473796964892825</v>
      </c>
      <c r="AC86">
        <v>2.9179265889663877</v>
      </c>
      <c r="AD86">
        <v>1.7643337193959929</v>
      </c>
      <c r="AE86">
        <v>1.6421088542445932</v>
      </c>
      <c r="AF86">
        <v>0.67504972959207776</v>
      </c>
      <c r="AG86">
        <v>4.8985851397634494</v>
      </c>
      <c r="AH86">
        <v>8.2097811285190438</v>
      </c>
      <c r="AI86">
        <v>0.31962568802270058</v>
      </c>
      <c r="AJ86">
        <v>0</v>
      </c>
      <c r="AK86">
        <v>0</v>
      </c>
      <c r="AL86">
        <v>0</v>
      </c>
      <c r="AM86">
        <v>1.5725582298620149</v>
      </c>
      <c r="AN86">
        <v>4.6026078386678722E-2</v>
      </c>
      <c r="AO86">
        <v>0</v>
      </c>
      <c r="AP86">
        <v>0</v>
      </c>
      <c r="AQ86">
        <v>5.1641304161175015</v>
      </c>
      <c r="AR86">
        <v>0</v>
      </c>
      <c r="AS86">
        <v>2.8127058054577891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2.8774372881355927</v>
      </c>
      <c r="AZ86">
        <v>4.4408911415094341</v>
      </c>
      <c r="BA86">
        <v>2.1802390967741934</v>
      </c>
      <c r="BB86">
        <v>2.7122576344294003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74.580729759358249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2.7899959853989196</v>
      </c>
      <c r="L87">
        <v>9.1900174653663402</v>
      </c>
      <c r="M87">
        <v>2.5599159867705108</v>
      </c>
      <c r="N87">
        <v>2.8500893605861299</v>
      </c>
      <c r="O87">
        <v>1.530169162148842</v>
      </c>
      <c r="P87">
        <v>5.2105154601256638</v>
      </c>
      <c r="Q87">
        <v>0.20012891941391944</v>
      </c>
      <c r="R87">
        <v>1.2698924731381138</v>
      </c>
      <c r="S87">
        <v>0.62978679101123602</v>
      </c>
      <c r="T87">
        <v>1.5691819197324415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4.5473796964892825</v>
      </c>
      <c r="AC87">
        <v>2.9179265889663877</v>
      </c>
      <c r="AD87">
        <v>1.7643337193959929</v>
      </c>
      <c r="AE87">
        <v>1.6421088542445932</v>
      </c>
      <c r="AF87">
        <v>0.67504972959207776</v>
      </c>
      <c r="AG87">
        <v>4.8985851397634494</v>
      </c>
      <c r="AH87">
        <v>8.2097811285190438</v>
      </c>
      <c r="AI87">
        <v>0</v>
      </c>
      <c r="AJ87">
        <v>0</v>
      </c>
      <c r="AK87">
        <v>0</v>
      </c>
      <c r="AL87">
        <v>0</v>
      </c>
      <c r="AM87">
        <v>1.5725582298620149</v>
      </c>
      <c r="AN87">
        <v>4.6026078386678722E-2</v>
      </c>
      <c r="AO87">
        <v>0</v>
      </c>
      <c r="AP87">
        <v>0</v>
      </c>
      <c r="AQ87">
        <v>5.1641304161175015</v>
      </c>
      <c r="AR87">
        <v>0</v>
      </c>
      <c r="AS87">
        <v>2.8127058054577891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2.8774372881355927</v>
      </c>
      <c r="AZ87">
        <v>4.4408911415094341</v>
      </c>
      <c r="BA87">
        <v>2.1802390967741934</v>
      </c>
      <c r="BB87">
        <v>2.7122576344294003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74.261104071335538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2.7899959853989196</v>
      </c>
      <c r="L88">
        <v>9.1900174653663402</v>
      </c>
      <c r="M88">
        <v>2.5599159867705108</v>
      </c>
      <c r="N88">
        <v>2.8500893605861299</v>
      </c>
      <c r="O88">
        <v>1.530169162148842</v>
      </c>
      <c r="P88">
        <v>5.2105154601256638</v>
      </c>
      <c r="Q88">
        <v>0.20012891941391944</v>
      </c>
      <c r="R88">
        <v>1.2698924731381138</v>
      </c>
      <c r="S88">
        <v>0.62978679101123602</v>
      </c>
      <c r="T88">
        <v>1.5691819197324415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4.5473796964892825</v>
      </c>
      <c r="AC88">
        <v>2.9179265889663877</v>
      </c>
      <c r="AD88">
        <v>1.7643337193959929</v>
      </c>
      <c r="AE88">
        <v>1.6421088542445932</v>
      </c>
      <c r="AF88">
        <v>0.67504972959207776</v>
      </c>
      <c r="AG88">
        <v>4.8985851397634494</v>
      </c>
      <c r="AH88">
        <v>8.2097811285190438</v>
      </c>
      <c r="AI88">
        <v>0</v>
      </c>
      <c r="AJ88">
        <v>0</v>
      </c>
      <c r="AK88">
        <v>0</v>
      </c>
      <c r="AL88">
        <v>0</v>
      </c>
      <c r="AM88">
        <v>1.5725582298620149</v>
      </c>
      <c r="AN88">
        <v>4.6026078386678722E-2</v>
      </c>
      <c r="AO88">
        <v>0</v>
      </c>
      <c r="AP88">
        <v>0</v>
      </c>
      <c r="AQ88">
        <v>5.1641304161175015</v>
      </c>
      <c r="AR88">
        <v>0</v>
      </c>
      <c r="AS88">
        <v>2.8127058054577891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2.8774372881355927</v>
      </c>
      <c r="AZ88">
        <v>4.4911384795799298</v>
      </c>
      <c r="BA88">
        <v>2.1802390967741934</v>
      </c>
      <c r="BB88">
        <v>2.7122576344294003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74.311351409406029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2.7899959853989196</v>
      </c>
      <c r="L89">
        <v>9.1900174653663402</v>
      </c>
      <c r="M89">
        <v>1.2598541038167939</v>
      </c>
      <c r="N89">
        <v>2.8500893605861299</v>
      </c>
      <c r="O89">
        <v>1.530169162148842</v>
      </c>
      <c r="P89">
        <v>5.2105154601256638</v>
      </c>
      <c r="Q89">
        <v>0.20012891941391944</v>
      </c>
      <c r="R89">
        <v>1.2698924731381138</v>
      </c>
      <c r="S89">
        <v>0.62978679101123602</v>
      </c>
      <c r="T89">
        <v>1.5691819197324415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4.5473796964892825</v>
      </c>
      <c r="AC89">
        <v>2.9179265889663877</v>
      </c>
      <c r="AD89">
        <v>1.7643337193959929</v>
      </c>
      <c r="AE89">
        <v>2.8127057944627034</v>
      </c>
      <c r="AF89">
        <v>0.67504972959207776</v>
      </c>
      <c r="AG89">
        <v>4.8985851397634494</v>
      </c>
      <c r="AH89">
        <v>10.452659472792432</v>
      </c>
      <c r="AI89">
        <v>0</v>
      </c>
      <c r="AJ89">
        <v>0</v>
      </c>
      <c r="AK89">
        <v>0</v>
      </c>
      <c r="AL89">
        <v>0</v>
      </c>
      <c r="AM89">
        <v>1.5725582298620149</v>
      </c>
      <c r="AN89">
        <v>4.6026078386678722E-2</v>
      </c>
      <c r="AO89">
        <v>0</v>
      </c>
      <c r="AP89">
        <v>0</v>
      </c>
      <c r="AQ89">
        <v>5.1641304161175015</v>
      </c>
      <c r="AR89">
        <v>0</v>
      </c>
      <c r="AS89">
        <v>2.8127058054577891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2.8774372881355927</v>
      </c>
      <c r="AZ89">
        <v>4.6882606171875008</v>
      </c>
      <c r="BA89">
        <v>2.7805440779727095</v>
      </c>
      <c r="BB89">
        <v>2.7122576344294003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77.222191929749911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2.7899959853989196</v>
      </c>
      <c r="L90">
        <v>9.1900174653663402</v>
      </c>
      <c r="M90">
        <v>1.2598541038167939</v>
      </c>
      <c r="N90">
        <v>2.8500893605861299</v>
      </c>
      <c r="O90">
        <v>1.530169162148842</v>
      </c>
      <c r="P90">
        <v>5.2105154601256638</v>
      </c>
      <c r="Q90">
        <v>0.20012891941391944</v>
      </c>
      <c r="R90">
        <v>1.2698924731381138</v>
      </c>
      <c r="S90">
        <v>0.62978679101123602</v>
      </c>
      <c r="T90">
        <v>1.5691819197324415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4.5473796964892825</v>
      </c>
      <c r="AC90">
        <v>2.9179265889663877</v>
      </c>
      <c r="AD90">
        <v>2.6081454360582921</v>
      </c>
      <c r="AE90">
        <v>4.9263263903208943</v>
      </c>
      <c r="AF90">
        <v>2.1517209799141233</v>
      </c>
      <c r="AG90">
        <v>4.8985851397634494</v>
      </c>
      <c r="AH90">
        <v>11.11282741631355</v>
      </c>
      <c r="AI90">
        <v>0</v>
      </c>
      <c r="AJ90">
        <v>0</v>
      </c>
      <c r="AK90">
        <v>0</v>
      </c>
      <c r="AL90">
        <v>0</v>
      </c>
      <c r="AM90">
        <v>1.6364833672661172</v>
      </c>
      <c r="AN90">
        <v>4.6026078386678722E-2</v>
      </c>
      <c r="AO90">
        <v>0</v>
      </c>
      <c r="AP90">
        <v>0</v>
      </c>
      <c r="AQ90">
        <v>5.1641304161175015</v>
      </c>
      <c r="AR90">
        <v>0</v>
      </c>
      <c r="AS90">
        <v>2.8127058054577891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2.8774372881355927</v>
      </c>
      <c r="AZ90">
        <v>4.8581975691964292</v>
      </c>
      <c r="BA90">
        <v>2.9590230915750917</v>
      </c>
      <c r="BB90">
        <v>2.7122576344294003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82.728804539129001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2.7899959853989196</v>
      </c>
      <c r="L91">
        <v>9.1900174653663402</v>
      </c>
      <c r="M91">
        <v>1.2598541038167939</v>
      </c>
      <c r="N91">
        <v>2.8500893605861299</v>
      </c>
      <c r="O91">
        <v>1.530169162148842</v>
      </c>
      <c r="P91">
        <v>5.2105154601256638</v>
      </c>
      <c r="Q91">
        <v>0.20012891941391944</v>
      </c>
      <c r="R91">
        <v>1.2698924731381138</v>
      </c>
      <c r="S91">
        <v>0.62978679101123602</v>
      </c>
      <c r="T91">
        <v>1.5691819197324415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4.5473796964892825</v>
      </c>
      <c r="AC91">
        <v>2.9179265889663877</v>
      </c>
      <c r="AD91">
        <v>2.6526373212198116</v>
      </c>
      <c r="AE91">
        <v>4.9263263903208943</v>
      </c>
      <c r="AF91">
        <v>2.1517209799141233</v>
      </c>
      <c r="AG91">
        <v>4.8985851397634494</v>
      </c>
      <c r="AH91">
        <v>11.849168608287636</v>
      </c>
      <c r="AI91">
        <v>0</v>
      </c>
      <c r="AJ91">
        <v>0</v>
      </c>
      <c r="AK91">
        <v>0</v>
      </c>
      <c r="AL91">
        <v>0</v>
      </c>
      <c r="AM91">
        <v>1.6364833672661172</v>
      </c>
      <c r="AN91">
        <v>4.6026078386678722E-2</v>
      </c>
      <c r="AO91">
        <v>0</v>
      </c>
      <c r="AP91">
        <v>0</v>
      </c>
      <c r="AQ91">
        <v>5.1641304161175015</v>
      </c>
      <c r="AR91">
        <v>0</v>
      </c>
      <c r="AS91">
        <v>2.8127058054577891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2.8774372881355927</v>
      </c>
      <c r="AZ91">
        <v>4.8581975691964292</v>
      </c>
      <c r="BA91">
        <v>3.1473685051546392</v>
      </c>
      <c r="BB91">
        <v>2.7122576344294003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83.697983029844167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2.7899959853989196</v>
      </c>
      <c r="L92">
        <v>9.1900174653663402</v>
      </c>
      <c r="M92">
        <v>1.2598541038167939</v>
      </c>
      <c r="N92">
        <v>2.8500893605861299</v>
      </c>
      <c r="O92">
        <v>1.530169162148842</v>
      </c>
      <c r="P92">
        <v>5.2105154601256638</v>
      </c>
      <c r="Q92">
        <v>0.20012891941391944</v>
      </c>
      <c r="R92">
        <v>1.2698924731381138</v>
      </c>
      <c r="S92">
        <v>0.62978679101123602</v>
      </c>
      <c r="T92">
        <v>1.5691819197324415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4.5473796964892825</v>
      </c>
      <c r="AC92">
        <v>2.9179265889663877</v>
      </c>
      <c r="AD92">
        <v>2.6526373212198116</v>
      </c>
      <c r="AE92">
        <v>4.9263263903208943</v>
      </c>
      <c r="AF92">
        <v>2.1517209799141233</v>
      </c>
      <c r="AG92">
        <v>4.8985851397634494</v>
      </c>
      <c r="AH92">
        <v>11.002799399509456</v>
      </c>
      <c r="AI92">
        <v>0</v>
      </c>
      <c r="AJ92">
        <v>0</v>
      </c>
      <c r="AK92">
        <v>0</v>
      </c>
      <c r="AL92">
        <v>0</v>
      </c>
      <c r="AM92">
        <v>1.6364833672661172</v>
      </c>
      <c r="AN92">
        <v>4.6026078386678722E-2</v>
      </c>
      <c r="AO92">
        <v>0</v>
      </c>
      <c r="AP92">
        <v>0</v>
      </c>
      <c r="AQ92">
        <v>5.1641304161175015</v>
      </c>
      <c r="AR92">
        <v>0</v>
      </c>
      <c r="AS92">
        <v>2.8127058054577891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2.8774372881355927</v>
      </c>
      <c r="AZ92">
        <v>4.8581975691964292</v>
      </c>
      <c r="BA92">
        <v>2.9292989703703705</v>
      </c>
      <c r="BB92">
        <v>2.7122576344294003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82.633544286281705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2.7899959853989196</v>
      </c>
      <c r="L93">
        <v>4.8799151347984484</v>
      </c>
      <c r="M93">
        <v>1.2598541038167939</v>
      </c>
      <c r="N93">
        <v>2.8500893605861299</v>
      </c>
      <c r="O93">
        <v>1.530169162148842</v>
      </c>
      <c r="P93">
        <v>5.2105154601256638</v>
      </c>
      <c r="Q93">
        <v>0.20012891941391944</v>
      </c>
      <c r="R93">
        <v>1.2698924731381138</v>
      </c>
      <c r="S93">
        <v>0.62978679101123602</v>
      </c>
      <c r="T93">
        <v>1.5691819197324415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4.5473796964892825</v>
      </c>
      <c r="AC93">
        <v>2.9179265889663877</v>
      </c>
      <c r="AD93">
        <v>2.6526373212198116</v>
      </c>
      <c r="AE93">
        <v>4.9263263903208943</v>
      </c>
      <c r="AF93">
        <v>2.1517209799141233</v>
      </c>
      <c r="AG93">
        <v>4.8985851397634494</v>
      </c>
      <c r="AH93">
        <v>10.452659472792432</v>
      </c>
      <c r="AI93">
        <v>0</v>
      </c>
      <c r="AJ93">
        <v>0</v>
      </c>
      <c r="AK93">
        <v>0</v>
      </c>
      <c r="AL93">
        <v>0</v>
      </c>
      <c r="AM93">
        <v>1.6364833672661172</v>
      </c>
      <c r="AN93">
        <v>4.6026078386678722E-2</v>
      </c>
      <c r="AO93">
        <v>0</v>
      </c>
      <c r="AP93">
        <v>0</v>
      </c>
      <c r="AQ93">
        <v>5.1641304161175015</v>
      </c>
      <c r="AR93">
        <v>0</v>
      </c>
      <c r="AS93">
        <v>2.8127058054577891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2.8774372881355927</v>
      </c>
      <c r="AZ93">
        <v>4.8581975691964292</v>
      </c>
      <c r="BA93">
        <v>2.7805440779727095</v>
      </c>
      <c r="BB93">
        <v>2.7122576344294003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77.624547136599119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2.7899959853989196</v>
      </c>
      <c r="L94">
        <v>6.2597459445884267</v>
      </c>
      <c r="M94">
        <v>1.2598541038167939</v>
      </c>
      <c r="N94">
        <v>2.8500893605861299</v>
      </c>
      <c r="O94">
        <v>1.530169162148842</v>
      </c>
      <c r="P94">
        <v>5.2105154601256638</v>
      </c>
      <c r="Q94">
        <v>0.20012891941391944</v>
      </c>
      <c r="R94">
        <v>1.2698924731381138</v>
      </c>
      <c r="S94">
        <v>0.62978679101123602</v>
      </c>
      <c r="T94">
        <v>1.5691819197324415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4.5473796964892825</v>
      </c>
      <c r="AC94">
        <v>2.9179265889663877</v>
      </c>
      <c r="AD94">
        <v>1.5342031976813482</v>
      </c>
      <c r="AE94">
        <v>2.8127057944627034</v>
      </c>
      <c r="AF94">
        <v>0.67504972959207776</v>
      </c>
      <c r="AG94">
        <v>4.8985851397634494</v>
      </c>
      <c r="AH94">
        <v>10.156430269382998</v>
      </c>
      <c r="AI94">
        <v>0</v>
      </c>
      <c r="AJ94">
        <v>0</v>
      </c>
      <c r="AK94">
        <v>0</v>
      </c>
      <c r="AL94">
        <v>0</v>
      </c>
      <c r="AM94">
        <v>1.5725582298620149</v>
      </c>
      <c r="AN94">
        <v>4.6026078386678722E-2</v>
      </c>
      <c r="AO94">
        <v>0</v>
      </c>
      <c r="AP94">
        <v>0</v>
      </c>
      <c r="AQ94">
        <v>5.1641304161175015</v>
      </c>
      <c r="AR94">
        <v>0</v>
      </c>
      <c r="AS94">
        <v>2.8127058054577891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2.8774372881355927</v>
      </c>
      <c r="AZ94">
        <v>4.1480376578282829</v>
      </c>
      <c r="BA94">
        <v>2.6111944156626503</v>
      </c>
      <c r="BB94">
        <v>2.7122576344294003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73.055988062178656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2.7899959853989196</v>
      </c>
      <c r="L95">
        <v>6.2597459445884267</v>
      </c>
      <c r="M95">
        <v>1.2598541038167939</v>
      </c>
      <c r="N95">
        <v>2.8500893605861299</v>
      </c>
      <c r="O95">
        <v>1.530169162148842</v>
      </c>
      <c r="P95">
        <v>5.2105154601256638</v>
      </c>
      <c r="Q95">
        <v>0.20012891941391944</v>
      </c>
      <c r="R95">
        <v>1.2698924731381138</v>
      </c>
      <c r="S95">
        <v>0.62978679101123602</v>
      </c>
      <c r="T95">
        <v>1.5691819197324415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4.5473796964892825</v>
      </c>
      <c r="AC95">
        <v>2.9179265889663877</v>
      </c>
      <c r="AD95">
        <v>0</v>
      </c>
      <c r="AE95">
        <v>1.6421088542445932</v>
      </c>
      <c r="AF95">
        <v>0.67504972959207776</v>
      </c>
      <c r="AG95">
        <v>4.8985851397634494</v>
      </c>
      <c r="AH95">
        <v>9.3100610606048182</v>
      </c>
      <c r="AI95">
        <v>0</v>
      </c>
      <c r="AJ95">
        <v>0</v>
      </c>
      <c r="AK95">
        <v>0</v>
      </c>
      <c r="AL95">
        <v>0</v>
      </c>
      <c r="AM95">
        <v>1.5725582298620149</v>
      </c>
      <c r="AN95">
        <v>4.6026078386678722E-2</v>
      </c>
      <c r="AO95">
        <v>0</v>
      </c>
      <c r="AP95">
        <v>0</v>
      </c>
      <c r="AQ95">
        <v>5.1641304161175015</v>
      </c>
      <c r="AR95">
        <v>0</v>
      </c>
      <c r="AS95">
        <v>2.8127058054577891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2.8774372881355927</v>
      </c>
      <c r="AZ95">
        <v>3.0910261528013585</v>
      </c>
      <c r="BA95">
        <v>2.3878296498905911</v>
      </c>
      <c r="BB95">
        <v>2.7122576344294003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68.224442444702035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2.7899959853989196</v>
      </c>
      <c r="L96">
        <v>6.2597459445884267</v>
      </c>
      <c r="M96">
        <v>1.2598541038167939</v>
      </c>
      <c r="N96">
        <v>2.8500893605861299</v>
      </c>
      <c r="O96">
        <v>1.530169162148842</v>
      </c>
      <c r="P96">
        <v>5.2105154601256638</v>
      </c>
      <c r="Q96">
        <v>0.20012891941391944</v>
      </c>
      <c r="R96">
        <v>1.2698924731381138</v>
      </c>
      <c r="S96">
        <v>0.62978679101123602</v>
      </c>
      <c r="T96">
        <v>1.5691819197324415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4.5473796964892825</v>
      </c>
      <c r="AC96">
        <v>2.9179265889663877</v>
      </c>
      <c r="AD96">
        <v>0</v>
      </c>
      <c r="AE96">
        <v>1.6421088542445932</v>
      </c>
      <c r="AF96">
        <v>0.67504972959207776</v>
      </c>
      <c r="AG96">
        <v>4.8985851397634494</v>
      </c>
      <c r="AH96">
        <v>6.7709535129219987</v>
      </c>
      <c r="AI96">
        <v>0</v>
      </c>
      <c r="AJ96">
        <v>0</v>
      </c>
      <c r="AK96">
        <v>0</v>
      </c>
      <c r="AL96">
        <v>0</v>
      </c>
      <c r="AM96">
        <v>1.5725582298620149</v>
      </c>
      <c r="AN96">
        <v>4.6026078386678722E-2</v>
      </c>
      <c r="AO96">
        <v>0</v>
      </c>
      <c r="AP96">
        <v>0</v>
      </c>
      <c r="AQ96">
        <v>5.1641304161175015</v>
      </c>
      <c r="AR96">
        <v>0</v>
      </c>
      <c r="AS96">
        <v>2.8127058054577891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2.8774372881355927</v>
      </c>
      <c r="AZ96">
        <v>2.4290990558035714</v>
      </c>
      <c r="BA96">
        <v>1.7381981566265057</v>
      </c>
      <c r="BB96">
        <v>2.7122576344294003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64.373776306757335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2.7899959853989196</v>
      </c>
      <c r="L97">
        <v>6.2597459445884267</v>
      </c>
      <c r="M97">
        <v>1.2598541038167939</v>
      </c>
      <c r="N97">
        <v>2.8500893605861299</v>
      </c>
      <c r="O97">
        <v>1.530169162148842</v>
      </c>
      <c r="P97">
        <v>5.2105154601256638</v>
      </c>
      <c r="Q97">
        <v>0.20012891941391944</v>
      </c>
      <c r="R97">
        <v>1.2698924731381138</v>
      </c>
      <c r="S97">
        <v>0.62978679101123602</v>
      </c>
      <c r="T97">
        <v>1.5691819197324415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4.5473796964892825</v>
      </c>
      <c r="AC97">
        <v>2.9179265889663877</v>
      </c>
      <c r="AD97">
        <v>0</v>
      </c>
      <c r="AE97">
        <v>1.6421088542445932</v>
      </c>
      <c r="AF97">
        <v>0.67504972959207776</v>
      </c>
      <c r="AG97">
        <v>4.8985851397634494</v>
      </c>
      <c r="AH97">
        <v>5.0782150953656382</v>
      </c>
      <c r="AI97">
        <v>0</v>
      </c>
      <c r="AJ97">
        <v>0</v>
      </c>
      <c r="AK97">
        <v>0</v>
      </c>
      <c r="AL97">
        <v>0</v>
      </c>
      <c r="AM97">
        <v>1.5725582298620149</v>
      </c>
      <c r="AN97">
        <v>4.6026078386678722E-2</v>
      </c>
      <c r="AO97">
        <v>0</v>
      </c>
      <c r="AP97">
        <v>0</v>
      </c>
      <c r="AQ97">
        <v>5.1641304161175015</v>
      </c>
      <c r="AR97">
        <v>0</v>
      </c>
      <c r="AS97">
        <v>2.8127058054577891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2.8774372881355927</v>
      </c>
      <c r="AZ97">
        <v>2.4290990558035714</v>
      </c>
      <c r="BA97">
        <v>1.3019410887096776</v>
      </c>
      <c r="BB97">
        <v>2.7122576344294003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62.244780821284138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2.7899959853989196</v>
      </c>
      <c r="L98">
        <v>6.2597459445884267</v>
      </c>
      <c r="M98">
        <v>1.2598541038167939</v>
      </c>
      <c r="N98">
        <v>2.8500893605861299</v>
      </c>
      <c r="O98">
        <v>1.530169162148842</v>
      </c>
      <c r="P98">
        <v>5.2105154601256638</v>
      </c>
      <c r="Q98">
        <v>0.20012891941391944</v>
      </c>
      <c r="R98">
        <v>1.2698924731381138</v>
      </c>
      <c r="S98">
        <v>0.62978679101123602</v>
      </c>
      <c r="T98">
        <v>1.5691819197324415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4.5473796964892825</v>
      </c>
      <c r="AC98">
        <v>2.9179265889663877</v>
      </c>
      <c r="AD98">
        <v>0</v>
      </c>
      <c r="AE98">
        <v>1.6421088542445932</v>
      </c>
      <c r="AF98">
        <v>0.67504972959207776</v>
      </c>
      <c r="AG98">
        <v>4.8985851397634494</v>
      </c>
      <c r="AH98">
        <v>3.3854767564609993</v>
      </c>
      <c r="AI98">
        <v>0</v>
      </c>
      <c r="AJ98">
        <v>0</v>
      </c>
      <c r="AK98">
        <v>0</v>
      </c>
      <c r="AL98">
        <v>0</v>
      </c>
      <c r="AM98">
        <v>1.5725582298620149</v>
      </c>
      <c r="AN98">
        <v>4.6026078386678722E-2</v>
      </c>
      <c r="AO98">
        <v>0</v>
      </c>
      <c r="AP98">
        <v>0</v>
      </c>
      <c r="AQ98">
        <v>5.1641304161175015</v>
      </c>
      <c r="AR98">
        <v>0</v>
      </c>
      <c r="AS98">
        <v>2.8127058054577891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2.8774372881355927</v>
      </c>
      <c r="AZ98">
        <v>1.0078255294117646</v>
      </c>
      <c r="BA98">
        <v>0.86776925748502998</v>
      </c>
      <c r="BB98">
        <v>2.7122576344294003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58.696597124763059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6.0157946669939379E-2</v>
      </c>
      <c r="L99">
        <f t="shared" si="2"/>
        <v>0.21117092803758461</v>
      </c>
      <c r="M99">
        <f t="shared" si="2"/>
        <v>5.8187828975107894E-2</v>
      </c>
      <c r="N99">
        <f t="shared" si="2"/>
        <v>6.8402144654067215E-2</v>
      </c>
      <c r="O99">
        <f t="shared" si="2"/>
        <v>3.672405989157216E-2</v>
      </c>
      <c r="P99">
        <f t="shared" si="2"/>
        <v>0.12505237104301625</v>
      </c>
      <c r="Q99">
        <f t="shared" si="2"/>
        <v>4.6786890510267251E-3</v>
      </c>
      <c r="R99">
        <f t="shared" si="2"/>
        <v>3.0590061200265604E-2</v>
      </c>
      <c r="S99">
        <f t="shared" si="2"/>
        <v>1.5187210449066598E-2</v>
      </c>
      <c r="T99">
        <f t="shared" si="2"/>
        <v>3.7518545147724458E-2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0.10383183662971734</v>
      </c>
      <c r="AC99">
        <f t="shared" si="2"/>
        <v>5.4200298355712495E-2</v>
      </c>
      <c r="AD99">
        <f t="shared" si="2"/>
        <v>1.4864383266017595E-2</v>
      </c>
      <c r="AE99">
        <f t="shared" si="2"/>
        <v>8.1162288884861059E-2</v>
      </c>
      <c r="AF99">
        <f t="shared" si="2"/>
        <v>2.3879884117998455E-2</v>
      </c>
      <c r="AG99">
        <f t="shared" si="2"/>
        <v>0.11756604335432265</v>
      </c>
      <c r="AH99">
        <f t="shared" si="2"/>
        <v>7.8716566050334974E-2</v>
      </c>
      <c r="AI99">
        <f t="shared" si="2"/>
        <v>1.0923398926378333E-2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3.7280370447292537E-2</v>
      </c>
      <c r="AN99">
        <f t="shared" si="2"/>
        <v>1.1046258812802911E-3</v>
      </c>
      <c r="AO99">
        <f t="shared" si="2"/>
        <v>0</v>
      </c>
      <c r="AP99">
        <f t="shared" si="2"/>
        <v>0</v>
      </c>
      <c r="AQ99">
        <f t="shared" si="2"/>
        <v>5.4508155489270953E-2</v>
      </c>
      <c r="AR99">
        <f t="shared" si="2"/>
        <v>0</v>
      </c>
      <c r="AS99">
        <f t="shared" si="2"/>
        <v>6.4805508859790292E-2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6.9058494915254121E-2</v>
      </c>
      <c r="AZ99">
        <f t="shared" si="2"/>
        <v>2.4133666368925655E-2</v>
      </c>
      <c r="BA99">
        <f t="shared" si="2"/>
        <v>2.0739495433695569E-2</v>
      </c>
      <c r="BB99">
        <f t="shared" si="2"/>
        <v>6.5094183226305544E-2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1.4695389853265288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19.314039000000001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19.314039000000001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19.314039000000001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19.314039000000001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16.623639000000001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16.623639000000001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13.22378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13.22378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13.620009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13.620009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12.387354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12.387354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11.584208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11.584208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9.9082299999999996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9.9082299999999996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10.133824000000001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10.133824000000001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13.029446999999999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13.029446999999999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14.761195000000001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14.761195000000001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18.662264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18.662264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18.853771999999999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18.853771999999999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18.427994999999999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18.427994999999999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18.029347000000001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18.029347000000001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18.818375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18.818375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19.314039000000001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19.314039000000001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19.314039000000001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19.314039000000001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19.314039000000001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19.314039000000001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19.314039000000001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19.314039000000001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19.314039000000001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19.314039000000001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19.314039000000001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19.314039000000001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19.314039000000001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19.314039000000001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19.314039000000001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19.314039000000001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19.314039000000001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19.314039000000001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19.314039000000001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19.314039000000001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19.314039000000001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19.314039000000001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19.314039000000001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19.314039000000001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19.314039000000001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19.314039000000001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19.314039000000001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19.314039000000001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19.314039000000001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19.314039000000001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19.314039000000001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19.314039000000001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19.314039000000001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19.314039000000001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19.314039000000001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19.314039000000001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19.314039000000001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19.314039000000001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19.314039000000001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19.314039000000001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19.314039000000001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19.314039000000001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19.314039000000001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19.314039000000001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19.314039000000001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19.314039000000001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19.314039000000001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19.314039000000001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19.314039000000001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19.314039000000001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19.314039000000001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19.314039000000001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19.314039000000001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19.314039000000001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19.314039000000001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19.314039000000001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19.314039000000001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19.314039000000001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19.314039000000001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19.314039000000001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19.314039000000001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19.314039000000001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19.314039000000001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19.314039000000001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19.314039000000001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19.314039000000001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19.314039000000001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19.314039000000001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19.314039000000001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19.314039000000001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19.314039000000001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19.314039000000001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19.314039000000001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19.314039000000001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19.314039000000001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19.314039000000001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19.314039000000001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19.314039000000001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19.314039000000001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19.314039000000001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19.314039000000001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19.314039000000001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19.314039000000001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19.314039000000001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19.314039000000001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19.314039000000001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19.314039000000001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19.314039000000001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19.314039000000001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19.314039000000001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19.314039000000001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19.314039000000001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19.314039000000001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19.314039000000001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19.314039000000001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19.314039000000001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19.314039000000001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19.314039000000001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19.314039000000001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19.314039000000001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19.314039000000001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19.314039000000001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19.314039000000001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19.314039000000001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19.314039000000001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19.314039000000001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19.314039000000001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19.314039000000001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19.314039000000001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19.314039000000001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19.314039000000001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19.314039000000001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19.314039000000001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19.314039000000001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19.314039000000001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19.314039000000001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19.314039000000001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19.314039000000001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19.314039000000001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19.314039000000001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19.314039000000001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19.314039000000001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19.314039000000001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19.314039000000001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19.314039000000001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19.314039000000001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19.314039000000001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19.314039000000001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19.314039000000001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19.314039000000001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19.314039000000001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19.314039000000001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19.314039000000001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19.314039000000001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19.314039000000001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19.314039000000001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19.314039000000001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19.314039000000001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19.314039000000001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19.314039000000001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19.314039000000001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18.578358999999999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18.578358999999999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0.44776973925000074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0.44776973925000074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545.91999999999996</v>
      </c>
      <c r="L3" s="201">
        <v>6.89</v>
      </c>
      <c r="M3" s="201">
        <v>63.92</v>
      </c>
      <c r="N3" s="201">
        <v>52.96</v>
      </c>
      <c r="O3" s="201">
        <v>35.729999999999997</v>
      </c>
      <c r="P3" s="201">
        <v>31.38</v>
      </c>
      <c r="Q3" s="201">
        <v>1.76</v>
      </c>
      <c r="R3" s="201">
        <v>19.14</v>
      </c>
      <c r="S3" s="201">
        <v>11.77</v>
      </c>
      <c r="T3" s="201">
        <v>1.42</v>
      </c>
      <c r="U3" s="201">
        <v>60.62</v>
      </c>
      <c r="V3" s="201">
        <v>8.83</v>
      </c>
      <c r="W3" s="201">
        <v>19.68</v>
      </c>
      <c r="X3" s="201">
        <v>62.77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118.43</v>
      </c>
      <c r="AQ3" s="201">
        <v>38.26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2.4300000000000002</v>
      </c>
      <c r="AZ3" s="201">
        <v>0</v>
      </c>
      <c r="BA3" s="201">
        <v>0.43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545.91999999999996</v>
      </c>
      <c r="L4" s="201">
        <v>11.96</v>
      </c>
      <c r="M4" s="201">
        <v>63.92</v>
      </c>
      <c r="N4" s="201">
        <v>52.96</v>
      </c>
      <c r="O4" s="201">
        <v>35.729999999999997</v>
      </c>
      <c r="P4" s="201">
        <v>31.38</v>
      </c>
      <c r="Q4" s="201">
        <v>2.2599999999999998</v>
      </c>
      <c r="R4" s="201">
        <v>19.14</v>
      </c>
      <c r="S4" s="201">
        <v>11.77</v>
      </c>
      <c r="T4" s="201">
        <v>1.42</v>
      </c>
      <c r="U4" s="201">
        <v>60.62</v>
      </c>
      <c r="V4" s="201">
        <v>8.83</v>
      </c>
      <c r="W4" s="201">
        <v>19.68</v>
      </c>
      <c r="X4" s="201">
        <v>62.77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149.61000000000001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118.43</v>
      </c>
      <c r="AQ4" s="201">
        <v>38.26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2.4300000000000002</v>
      </c>
      <c r="AZ4" s="201">
        <v>0</v>
      </c>
      <c r="BA4" s="201">
        <v>0.43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545.91999999999996</v>
      </c>
      <c r="L5" s="201">
        <v>18.149999999999999</v>
      </c>
      <c r="M5" s="201">
        <v>63.92</v>
      </c>
      <c r="N5" s="201">
        <v>52.96</v>
      </c>
      <c r="O5" s="201">
        <v>35.729999999999997</v>
      </c>
      <c r="P5" s="201">
        <v>31.38</v>
      </c>
      <c r="Q5" s="201">
        <v>2.27</v>
      </c>
      <c r="R5" s="201">
        <v>19.14</v>
      </c>
      <c r="S5" s="201">
        <v>11.77</v>
      </c>
      <c r="T5" s="201">
        <v>1.42</v>
      </c>
      <c r="U5" s="201">
        <v>60.62</v>
      </c>
      <c r="V5" s="201">
        <v>8.83</v>
      </c>
      <c r="W5" s="201">
        <v>19.68</v>
      </c>
      <c r="X5" s="201">
        <v>62.77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130.91999999999999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118.43</v>
      </c>
      <c r="AQ5" s="201">
        <v>38.26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2.4300000000000002</v>
      </c>
      <c r="AZ5" s="201">
        <v>0</v>
      </c>
      <c r="BA5" s="201">
        <v>0.43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545.91999999999996</v>
      </c>
      <c r="L6" s="201">
        <v>17.79</v>
      </c>
      <c r="M6" s="201">
        <v>63.92</v>
      </c>
      <c r="N6" s="201">
        <v>52.96</v>
      </c>
      <c r="O6" s="201">
        <v>35.729999999999997</v>
      </c>
      <c r="P6" s="201">
        <v>31.38</v>
      </c>
      <c r="Q6" s="201">
        <v>2.5499999999999998</v>
      </c>
      <c r="R6" s="201">
        <v>19.14</v>
      </c>
      <c r="S6" s="201">
        <v>11.77</v>
      </c>
      <c r="T6" s="201">
        <v>1.42</v>
      </c>
      <c r="U6" s="201">
        <v>60.62</v>
      </c>
      <c r="V6" s="201">
        <v>8.83</v>
      </c>
      <c r="W6" s="201">
        <v>19.68</v>
      </c>
      <c r="X6" s="201">
        <v>62.77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130.91999999999999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118.43</v>
      </c>
      <c r="AQ6" s="201">
        <v>38.26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2.4300000000000002</v>
      </c>
      <c r="AZ6" s="201">
        <v>0</v>
      </c>
      <c r="BA6" s="201">
        <v>0.43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494.69</v>
      </c>
      <c r="L7" s="201">
        <v>17.53</v>
      </c>
      <c r="M7" s="201">
        <v>63.92</v>
      </c>
      <c r="N7" s="201">
        <v>52.96</v>
      </c>
      <c r="O7" s="201">
        <v>35.729999999999997</v>
      </c>
      <c r="P7" s="201">
        <v>31.38</v>
      </c>
      <c r="Q7" s="201">
        <v>2.76</v>
      </c>
      <c r="R7" s="201">
        <v>19.14</v>
      </c>
      <c r="S7" s="201">
        <v>11.77</v>
      </c>
      <c r="T7" s="201">
        <v>1.42</v>
      </c>
      <c r="U7" s="201">
        <v>60.62</v>
      </c>
      <c r="V7" s="201">
        <v>8.83</v>
      </c>
      <c r="W7" s="201">
        <v>19.68</v>
      </c>
      <c r="X7" s="201">
        <v>62.77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111.62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118.43</v>
      </c>
      <c r="AQ7" s="201">
        <v>38.26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2.4300000000000002</v>
      </c>
      <c r="AZ7" s="201">
        <v>0</v>
      </c>
      <c r="BA7" s="201">
        <v>0.43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494.69</v>
      </c>
      <c r="L8" s="201">
        <v>17.53</v>
      </c>
      <c r="M8" s="201">
        <v>63.92</v>
      </c>
      <c r="N8" s="201">
        <v>52.96</v>
      </c>
      <c r="O8" s="201">
        <v>35.729999999999997</v>
      </c>
      <c r="P8" s="201">
        <v>31.38</v>
      </c>
      <c r="Q8" s="201">
        <v>3.23</v>
      </c>
      <c r="R8" s="201">
        <v>19.14</v>
      </c>
      <c r="S8" s="201">
        <v>11.77</v>
      </c>
      <c r="T8" s="201">
        <v>1.42</v>
      </c>
      <c r="U8" s="201">
        <v>60.62</v>
      </c>
      <c r="V8" s="201">
        <v>8.83</v>
      </c>
      <c r="W8" s="201">
        <v>19.68</v>
      </c>
      <c r="X8" s="201">
        <v>62.77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111.62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118.43</v>
      </c>
      <c r="AQ8" s="201">
        <v>38.26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2.4300000000000002</v>
      </c>
      <c r="AZ8" s="201">
        <v>0</v>
      </c>
      <c r="BA8" s="201">
        <v>0.43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494.69</v>
      </c>
      <c r="L9" s="201">
        <v>17.53</v>
      </c>
      <c r="M9" s="201">
        <v>63.92</v>
      </c>
      <c r="N9" s="201">
        <v>52.96</v>
      </c>
      <c r="O9" s="201">
        <v>35.729999999999997</v>
      </c>
      <c r="P9" s="201">
        <v>31.38</v>
      </c>
      <c r="Q9" s="201">
        <v>3.78</v>
      </c>
      <c r="R9" s="201">
        <v>19.14</v>
      </c>
      <c r="S9" s="201">
        <v>11.77</v>
      </c>
      <c r="T9" s="201">
        <v>1.42</v>
      </c>
      <c r="U9" s="201">
        <v>60.62</v>
      </c>
      <c r="V9" s="201">
        <v>8.83</v>
      </c>
      <c r="W9" s="201">
        <v>19.68</v>
      </c>
      <c r="X9" s="201">
        <v>62.77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143.12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118.43</v>
      </c>
      <c r="AQ9" s="201">
        <v>38.26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2.4300000000000002</v>
      </c>
      <c r="AZ9" s="201">
        <v>0</v>
      </c>
      <c r="BA9" s="201">
        <v>0.43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494.7</v>
      </c>
      <c r="L10" s="201">
        <v>17.53</v>
      </c>
      <c r="M10" s="201">
        <v>63.92</v>
      </c>
      <c r="N10" s="201">
        <v>52.96</v>
      </c>
      <c r="O10" s="201">
        <v>35.729999999999997</v>
      </c>
      <c r="P10" s="201">
        <v>31.38</v>
      </c>
      <c r="Q10" s="201">
        <v>4.29</v>
      </c>
      <c r="R10" s="201">
        <v>19.14</v>
      </c>
      <c r="S10" s="201">
        <v>11.77</v>
      </c>
      <c r="T10" s="201">
        <v>1.42</v>
      </c>
      <c r="U10" s="201">
        <v>60.62</v>
      </c>
      <c r="V10" s="201">
        <v>8.83</v>
      </c>
      <c r="W10" s="201">
        <v>19.68</v>
      </c>
      <c r="X10" s="201">
        <v>62.77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149.61000000000001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118.43</v>
      </c>
      <c r="AQ10" s="201">
        <v>38.26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2.4300000000000002</v>
      </c>
      <c r="AZ10" s="201">
        <v>0</v>
      </c>
      <c r="BA10" s="201">
        <v>0.43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494.7</v>
      </c>
      <c r="L11" s="201">
        <v>17.53</v>
      </c>
      <c r="M11" s="201">
        <v>63.92</v>
      </c>
      <c r="N11" s="201">
        <v>52.96</v>
      </c>
      <c r="O11" s="201">
        <v>35.729999999999997</v>
      </c>
      <c r="P11" s="201">
        <v>31.38</v>
      </c>
      <c r="Q11" s="201">
        <v>4.82</v>
      </c>
      <c r="R11" s="201">
        <v>19.14</v>
      </c>
      <c r="S11" s="201">
        <v>11.77</v>
      </c>
      <c r="T11" s="201">
        <v>1.42</v>
      </c>
      <c r="U11" s="201">
        <v>60.62</v>
      </c>
      <c r="V11" s="201">
        <v>8.83</v>
      </c>
      <c r="W11" s="201">
        <v>19.68</v>
      </c>
      <c r="X11" s="201">
        <v>62.77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118.43</v>
      </c>
      <c r="AQ11" s="201">
        <v>38.53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2.4300000000000002</v>
      </c>
      <c r="AZ11" s="201">
        <v>0</v>
      </c>
      <c r="BA11" s="201">
        <v>0.43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434.57</v>
      </c>
      <c r="L12" s="201">
        <v>17.53</v>
      </c>
      <c r="M12" s="201">
        <v>63.92</v>
      </c>
      <c r="N12" s="201">
        <v>52.96</v>
      </c>
      <c r="O12" s="201">
        <v>35.729999999999997</v>
      </c>
      <c r="P12" s="201">
        <v>31.38</v>
      </c>
      <c r="Q12" s="201">
        <v>4.82</v>
      </c>
      <c r="R12" s="201">
        <v>19.14</v>
      </c>
      <c r="S12" s="201">
        <v>11.77</v>
      </c>
      <c r="T12" s="201">
        <v>1.42</v>
      </c>
      <c r="U12" s="201">
        <v>60.62</v>
      </c>
      <c r="V12" s="201">
        <v>8.83</v>
      </c>
      <c r="W12" s="201">
        <v>19.68</v>
      </c>
      <c r="X12" s="201">
        <v>62.77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118.43</v>
      </c>
      <c r="AQ12" s="201">
        <v>38.46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2.4300000000000002</v>
      </c>
      <c r="AZ12" s="201">
        <v>0</v>
      </c>
      <c r="BA12" s="201">
        <v>0.43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405.6</v>
      </c>
      <c r="L13" s="201">
        <v>17.53</v>
      </c>
      <c r="M13" s="201">
        <v>63.92</v>
      </c>
      <c r="N13" s="201">
        <v>52.96</v>
      </c>
      <c r="O13" s="201">
        <v>35.729999999999997</v>
      </c>
      <c r="P13" s="201">
        <v>31.38</v>
      </c>
      <c r="Q13" s="201">
        <v>4.82</v>
      </c>
      <c r="R13" s="201">
        <v>19.14</v>
      </c>
      <c r="S13" s="201">
        <v>11.77</v>
      </c>
      <c r="T13" s="201">
        <v>1.42</v>
      </c>
      <c r="U13" s="201">
        <v>60.62</v>
      </c>
      <c r="V13" s="201">
        <v>8.83</v>
      </c>
      <c r="W13" s="201">
        <v>19.68</v>
      </c>
      <c r="X13" s="201">
        <v>62.77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118.43</v>
      </c>
      <c r="AQ13" s="201">
        <v>38.26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2.4300000000000002</v>
      </c>
      <c r="AZ13" s="201">
        <v>0</v>
      </c>
      <c r="BA13" s="201">
        <v>0.43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386.28</v>
      </c>
      <c r="L14" s="201">
        <v>17.53</v>
      </c>
      <c r="M14" s="201">
        <v>63.92</v>
      </c>
      <c r="N14" s="201">
        <v>52.96</v>
      </c>
      <c r="O14" s="201">
        <v>35.729999999999997</v>
      </c>
      <c r="P14" s="201">
        <v>31.38</v>
      </c>
      <c r="Q14" s="201">
        <v>4.82</v>
      </c>
      <c r="R14" s="201">
        <v>19.14</v>
      </c>
      <c r="S14" s="201">
        <v>11.77</v>
      </c>
      <c r="T14" s="201">
        <v>1.42</v>
      </c>
      <c r="U14" s="201">
        <v>60.62</v>
      </c>
      <c r="V14" s="201">
        <v>8.83</v>
      </c>
      <c r="W14" s="201">
        <v>19.68</v>
      </c>
      <c r="X14" s="201">
        <v>62.77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118.43</v>
      </c>
      <c r="AQ14" s="201">
        <v>38.26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2.4300000000000002</v>
      </c>
      <c r="AZ14" s="201">
        <v>0</v>
      </c>
      <c r="BA14" s="201">
        <v>0.43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374.69</v>
      </c>
      <c r="L15" s="201">
        <v>17.53</v>
      </c>
      <c r="M15" s="201">
        <v>63.92</v>
      </c>
      <c r="N15" s="201">
        <v>52.96</v>
      </c>
      <c r="O15" s="201">
        <v>35.729999999999997</v>
      </c>
      <c r="P15" s="201">
        <v>31.38</v>
      </c>
      <c r="Q15" s="201">
        <v>4.82</v>
      </c>
      <c r="R15" s="201">
        <v>19.14</v>
      </c>
      <c r="S15" s="201">
        <v>11.77</v>
      </c>
      <c r="T15" s="201">
        <v>1.42</v>
      </c>
      <c r="U15" s="201">
        <v>60.62</v>
      </c>
      <c r="V15" s="201">
        <v>8.83</v>
      </c>
      <c r="W15" s="201">
        <v>19.68</v>
      </c>
      <c r="X15" s="201">
        <v>62.77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118.43</v>
      </c>
      <c r="AQ15" s="201">
        <v>38.26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2.4300000000000002</v>
      </c>
      <c r="AZ15" s="201">
        <v>0</v>
      </c>
      <c r="BA15" s="201">
        <v>0.43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365.04</v>
      </c>
      <c r="L16" s="201">
        <v>17.53</v>
      </c>
      <c r="M16" s="201">
        <v>63.92</v>
      </c>
      <c r="N16" s="201">
        <v>52.96</v>
      </c>
      <c r="O16" s="201">
        <v>35.729999999999997</v>
      </c>
      <c r="P16" s="201">
        <v>31.38</v>
      </c>
      <c r="Q16" s="201">
        <v>4.82</v>
      </c>
      <c r="R16" s="201">
        <v>19.14</v>
      </c>
      <c r="S16" s="201">
        <v>11.77</v>
      </c>
      <c r="T16" s="201">
        <v>1.42</v>
      </c>
      <c r="U16" s="201">
        <v>60.62</v>
      </c>
      <c r="V16" s="201">
        <v>8.83</v>
      </c>
      <c r="W16" s="201">
        <v>19.68</v>
      </c>
      <c r="X16" s="201">
        <v>62.77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118.43</v>
      </c>
      <c r="AQ16" s="201">
        <v>38.26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2.4300000000000002</v>
      </c>
      <c r="AZ16" s="201">
        <v>0</v>
      </c>
      <c r="BA16" s="201">
        <v>0.43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367.93</v>
      </c>
      <c r="L17" s="201">
        <v>17.53</v>
      </c>
      <c r="M17" s="201">
        <v>63.92</v>
      </c>
      <c r="N17" s="201">
        <v>52.96</v>
      </c>
      <c r="O17" s="201">
        <v>35.729999999999997</v>
      </c>
      <c r="P17" s="201">
        <v>31.38</v>
      </c>
      <c r="Q17" s="201">
        <v>4.82</v>
      </c>
      <c r="R17" s="201">
        <v>19.14</v>
      </c>
      <c r="S17" s="201">
        <v>11.77</v>
      </c>
      <c r="T17" s="201">
        <v>1.42</v>
      </c>
      <c r="U17" s="201">
        <v>60.62</v>
      </c>
      <c r="V17" s="201">
        <v>8.83</v>
      </c>
      <c r="W17" s="201">
        <v>19.68</v>
      </c>
      <c r="X17" s="201">
        <v>62.77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118.43</v>
      </c>
      <c r="AQ17" s="201">
        <v>38.26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2.4300000000000002</v>
      </c>
      <c r="AZ17" s="201">
        <v>0</v>
      </c>
      <c r="BA17" s="201">
        <v>0.43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365.04</v>
      </c>
      <c r="L18" s="201">
        <v>17.53</v>
      </c>
      <c r="M18" s="201">
        <v>63.92</v>
      </c>
      <c r="N18" s="201">
        <v>52.96</v>
      </c>
      <c r="O18" s="201">
        <v>35.729999999999997</v>
      </c>
      <c r="P18" s="201">
        <v>31.38</v>
      </c>
      <c r="Q18" s="201">
        <v>4.82</v>
      </c>
      <c r="R18" s="201">
        <v>19.14</v>
      </c>
      <c r="S18" s="201">
        <v>11.77</v>
      </c>
      <c r="T18" s="201">
        <v>1.42</v>
      </c>
      <c r="U18" s="201">
        <v>60.62</v>
      </c>
      <c r="V18" s="201">
        <v>8.83</v>
      </c>
      <c r="W18" s="201">
        <v>19.68</v>
      </c>
      <c r="X18" s="201">
        <v>62.77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118.43</v>
      </c>
      <c r="AQ18" s="201">
        <v>38.26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2.4300000000000002</v>
      </c>
      <c r="AZ18" s="201">
        <v>0</v>
      </c>
      <c r="BA18" s="201">
        <v>0.43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367.93</v>
      </c>
      <c r="L19" s="201">
        <v>17.53</v>
      </c>
      <c r="M19" s="201">
        <v>63.92</v>
      </c>
      <c r="N19" s="201">
        <v>52.96</v>
      </c>
      <c r="O19" s="201">
        <v>35.729999999999997</v>
      </c>
      <c r="P19" s="201">
        <v>31.38</v>
      </c>
      <c r="Q19" s="201">
        <v>4.82</v>
      </c>
      <c r="R19" s="201">
        <v>19.14</v>
      </c>
      <c r="S19" s="201">
        <v>11.77</v>
      </c>
      <c r="T19" s="201">
        <v>1.42</v>
      </c>
      <c r="U19" s="201">
        <v>60.62</v>
      </c>
      <c r="V19" s="201">
        <v>8.83</v>
      </c>
      <c r="W19" s="201">
        <v>19.68</v>
      </c>
      <c r="X19" s="201">
        <v>62.77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118.43</v>
      </c>
      <c r="AQ19" s="201">
        <v>38.26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2.4300000000000002</v>
      </c>
      <c r="AZ19" s="201">
        <v>0</v>
      </c>
      <c r="BA19" s="201">
        <v>0.43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333.84</v>
      </c>
      <c r="L20" s="201">
        <v>17.53</v>
      </c>
      <c r="M20" s="201">
        <v>63.92</v>
      </c>
      <c r="N20" s="201">
        <v>52.96</v>
      </c>
      <c r="O20" s="201">
        <v>35.729999999999997</v>
      </c>
      <c r="P20" s="201">
        <v>31.38</v>
      </c>
      <c r="Q20" s="201">
        <v>4.82</v>
      </c>
      <c r="R20" s="201">
        <v>19.14</v>
      </c>
      <c r="S20" s="201">
        <v>11.77</v>
      </c>
      <c r="T20" s="201">
        <v>1.42</v>
      </c>
      <c r="U20" s="201">
        <v>60.62</v>
      </c>
      <c r="V20" s="201">
        <v>8.83</v>
      </c>
      <c r="W20" s="201">
        <v>19.68</v>
      </c>
      <c r="X20" s="201">
        <v>62.77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118.43</v>
      </c>
      <c r="AQ20" s="201">
        <v>38.26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2.4300000000000002</v>
      </c>
      <c r="AZ20" s="201">
        <v>0</v>
      </c>
      <c r="BA20" s="201">
        <v>0.43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290.76</v>
      </c>
      <c r="L21" s="201">
        <v>17.53</v>
      </c>
      <c r="M21" s="201">
        <v>63.92</v>
      </c>
      <c r="N21" s="201">
        <v>52.96</v>
      </c>
      <c r="O21" s="201">
        <v>35.729999999999997</v>
      </c>
      <c r="P21" s="201">
        <v>31.38</v>
      </c>
      <c r="Q21" s="201">
        <v>4.82</v>
      </c>
      <c r="R21" s="201">
        <v>19.14</v>
      </c>
      <c r="S21" s="201">
        <v>11.77</v>
      </c>
      <c r="T21" s="201">
        <v>1.42</v>
      </c>
      <c r="U21" s="201">
        <v>60.62</v>
      </c>
      <c r="V21" s="201">
        <v>8.83</v>
      </c>
      <c r="W21" s="201">
        <v>19.68</v>
      </c>
      <c r="X21" s="201">
        <v>62.77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118.43</v>
      </c>
      <c r="AQ21" s="201">
        <v>38.26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2.4300000000000002</v>
      </c>
      <c r="AZ21" s="201">
        <v>0</v>
      </c>
      <c r="BA21" s="201">
        <v>0.43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290.76</v>
      </c>
      <c r="L22" s="201">
        <v>17.53</v>
      </c>
      <c r="M22" s="201">
        <v>63.92</v>
      </c>
      <c r="N22" s="201">
        <v>52.96</v>
      </c>
      <c r="O22" s="201">
        <v>35.729999999999997</v>
      </c>
      <c r="P22" s="201">
        <v>31.38</v>
      </c>
      <c r="Q22" s="201">
        <v>4.82</v>
      </c>
      <c r="R22" s="201">
        <v>19.14</v>
      </c>
      <c r="S22" s="201">
        <v>11.77</v>
      </c>
      <c r="T22" s="201">
        <v>1.42</v>
      </c>
      <c r="U22" s="201">
        <v>60.62</v>
      </c>
      <c r="V22" s="201">
        <v>8.83</v>
      </c>
      <c r="W22" s="201">
        <v>19.68</v>
      </c>
      <c r="X22" s="201">
        <v>62.77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118.43</v>
      </c>
      <c r="AQ22" s="201">
        <v>38.26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2.4300000000000002</v>
      </c>
      <c r="AZ22" s="201">
        <v>0</v>
      </c>
      <c r="BA22" s="201">
        <v>0.43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290.76</v>
      </c>
      <c r="L23" s="201">
        <v>17.53</v>
      </c>
      <c r="M23" s="201">
        <v>63.92</v>
      </c>
      <c r="N23" s="201">
        <v>52.96</v>
      </c>
      <c r="O23" s="201">
        <v>35.729999999999997</v>
      </c>
      <c r="P23" s="201">
        <v>31.38</v>
      </c>
      <c r="Q23" s="201">
        <v>4.82</v>
      </c>
      <c r="R23" s="201">
        <v>19.14</v>
      </c>
      <c r="S23" s="201">
        <v>11.77</v>
      </c>
      <c r="T23" s="201">
        <v>1.42</v>
      </c>
      <c r="U23" s="201">
        <v>60.62</v>
      </c>
      <c r="V23" s="201">
        <v>8.83</v>
      </c>
      <c r="W23" s="201">
        <v>19.68</v>
      </c>
      <c r="X23" s="201">
        <v>62.77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118.43</v>
      </c>
      <c r="AQ23" s="201">
        <v>38.26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2.4300000000000002</v>
      </c>
      <c r="AZ23" s="201">
        <v>0</v>
      </c>
      <c r="BA23" s="201">
        <v>0.43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290.76</v>
      </c>
      <c r="L24" s="201">
        <v>17.53</v>
      </c>
      <c r="M24" s="201">
        <v>63.92</v>
      </c>
      <c r="N24" s="201">
        <v>52.96</v>
      </c>
      <c r="O24" s="201">
        <v>35.729999999999997</v>
      </c>
      <c r="P24" s="201">
        <v>31.38</v>
      </c>
      <c r="Q24" s="201">
        <v>4.82</v>
      </c>
      <c r="R24" s="201">
        <v>19.14</v>
      </c>
      <c r="S24" s="201">
        <v>11.77</v>
      </c>
      <c r="T24" s="201">
        <v>1.42</v>
      </c>
      <c r="U24" s="201">
        <v>60.62</v>
      </c>
      <c r="V24" s="201">
        <v>11.31</v>
      </c>
      <c r="W24" s="201">
        <v>19.68</v>
      </c>
      <c r="X24" s="201">
        <v>62.77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118.44</v>
      </c>
      <c r="AQ24" s="201">
        <v>38.26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2.4300000000000002</v>
      </c>
      <c r="AZ24" s="201">
        <v>0</v>
      </c>
      <c r="BA24" s="201">
        <v>0.43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290.61</v>
      </c>
      <c r="L25" s="201">
        <v>17.53</v>
      </c>
      <c r="M25" s="201">
        <v>63.92</v>
      </c>
      <c r="N25" s="201">
        <v>52.96</v>
      </c>
      <c r="O25" s="201">
        <v>35.729999999999997</v>
      </c>
      <c r="P25" s="201">
        <v>31.38</v>
      </c>
      <c r="Q25" s="201">
        <v>4.82</v>
      </c>
      <c r="R25" s="201">
        <v>19.14</v>
      </c>
      <c r="S25" s="201">
        <v>11.37</v>
      </c>
      <c r="T25" s="201">
        <v>1.42</v>
      </c>
      <c r="U25" s="201">
        <v>60.62</v>
      </c>
      <c r="V25" s="201">
        <v>8.83</v>
      </c>
      <c r="W25" s="201">
        <v>19.68</v>
      </c>
      <c r="X25" s="201">
        <v>62.77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118.43</v>
      </c>
      <c r="AQ25" s="201">
        <v>38.26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2.4300000000000002</v>
      </c>
      <c r="AZ25" s="201">
        <v>0</v>
      </c>
      <c r="BA25" s="201">
        <v>0.43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290.61</v>
      </c>
      <c r="L26" s="201">
        <v>17.53</v>
      </c>
      <c r="M26" s="201">
        <v>63.92</v>
      </c>
      <c r="N26" s="201">
        <v>52.96</v>
      </c>
      <c r="O26" s="201">
        <v>35.729999999999997</v>
      </c>
      <c r="P26" s="201">
        <v>31.38</v>
      </c>
      <c r="Q26" s="201">
        <v>4.82</v>
      </c>
      <c r="R26" s="201">
        <v>19.14</v>
      </c>
      <c r="S26" s="201">
        <v>11.77</v>
      </c>
      <c r="T26" s="201">
        <v>1.42</v>
      </c>
      <c r="U26" s="201">
        <v>60.62</v>
      </c>
      <c r="V26" s="201">
        <v>8.83</v>
      </c>
      <c r="W26" s="201">
        <v>19.68</v>
      </c>
      <c r="X26" s="201">
        <v>62.77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118.43</v>
      </c>
      <c r="AQ26" s="201">
        <v>38.26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2.4300000000000002</v>
      </c>
      <c r="AZ26" s="201">
        <v>0</v>
      </c>
      <c r="BA26" s="201">
        <v>0.43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290.61</v>
      </c>
      <c r="L27" s="201">
        <v>94.56</v>
      </c>
      <c r="M27" s="201">
        <v>63.92</v>
      </c>
      <c r="N27" s="201">
        <v>52.96</v>
      </c>
      <c r="O27" s="201">
        <v>35.729999999999997</v>
      </c>
      <c r="P27" s="201">
        <v>31.38</v>
      </c>
      <c r="Q27" s="201">
        <v>47.92</v>
      </c>
      <c r="R27" s="201">
        <v>19.14</v>
      </c>
      <c r="S27" s="201">
        <v>31.08</v>
      </c>
      <c r="T27" s="201">
        <v>1.42</v>
      </c>
      <c r="U27" s="201">
        <v>60.62</v>
      </c>
      <c r="V27" s="201">
        <v>8.83</v>
      </c>
      <c r="W27" s="201">
        <v>19.68</v>
      </c>
      <c r="X27" s="201">
        <v>63.04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145.38999999999999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118.43</v>
      </c>
      <c r="AQ27" s="201">
        <v>38.26</v>
      </c>
      <c r="AR27" s="201">
        <v>1.67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2.4300000000000002</v>
      </c>
      <c r="AZ27" s="201">
        <v>0</v>
      </c>
      <c r="BA27" s="201">
        <v>0.42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290.61</v>
      </c>
      <c r="L28" s="201">
        <v>98.92</v>
      </c>
      <c r="M28" s="201">
        <v>63.92</v>
      </c>
      <c r="N28" s="201">
        <v>52.96</v>
      </c>
      <c r="O28" s="201">
        <v>35.729999999999997</v>
      </c>
      <c r="P28" s="201">
        <v>31.38</v>
      </c>
      <c r="Q28" s="201">
        <v>53.15</v>
      </c>
      <c r="R28" s="201">
        <v>19.14</v>
      </c>
      <c r="S28" s="201">
        <v>31.08</v>
      </c>
      <c r="T28" s="201">
        <v>1.42</v>
      </c>
      <c r="U28" s="201">
        <v>60.62</v>
      </c>
      <c r="V28" s="201">
        <v>8.83</v>
      </c>
      <c r="W28" s="201">
        <v>19.68</v>
      </c>
      <c r="X28" s="201">
        <v>63.04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135.38999999999999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118.43</v>
      </c>
      <c r="AQ28" s="201">
        <v>38.26</v>
      </c>
      <c r="AR28" s="201">
        <v>4.8499999999999996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2.4300000000000002</v>
      </c>
      <c r="AZ28" s="201">
        <v>0</v>
      </c>
      <c r="BA28" s="201">
        <v>0.42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285.58</v>
      </c>
      <c r="L29" s="201">
        <v>118.24</v>
      </c>
      <c r="M29" s="201">
        <v>63.92</v>
      </c>
      <c r="N29" s="201">
        <v>52.96</v>
      </c>
      <c r="O29" s="201">
        <v>35.729999999999997</v>
      </c>
      <c r="P29" s="201">
        <v>31.38</v>
      </c>
      <c r="Q29" s="201">
        <v>53.15</v>
      </c>
      <c r="R29" s="201">
        <v>19.36</v>
      </c>
      <c r="S29" s="201">
        <v>31.08</v>
      </c>
      <c r="T29" s="201">
        <v>1.42</v>
      </c>
      <c r="U29" s="201">
        <v>60.62</v>
      </c>
      <c r="V29" s="201">
        <v>8.83</v>
      </c>
      <c r="W29" s="201">
        <v>19.68</v>
      </c>
      <c r="X29" s="201">
        <v>63.04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135.38999999999999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104.69</v>
      </c>
      <c r="AQ29" s="201">
        <v>38.26</v>
      </c>
      <c r="AR29" s="201">
        <v>13.71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2.4300000000000002</v>
      </c>
      <c r="AZ29" s="201">
        <v>0</v>
      </c>
      <c r="BA29" s="201">
        <v>0.42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285.58</v>
      </c>
      <c r="L30" s="201">
        <v>118.24</v>
      </c>
      <c r="M30" s="201">
        <v>63.92</v>
      </c>
      <c r="N30" s="201">
        <v>52.96</v>
      </c>
      <c r="O30" s="201">
        <v>35.729999999999997</v>
      </c>
      <c r="P30" s="201">
        <v>31.38</v>
      </c>
      <c r="Q30" s="201">
        <v>53.15</v>
      </c>
      <c r="R30" s="201">
        <v>19.36</v>
      </c>
      <c r="S30" s="201">
        <v>31.08</v>
      </c>
      <c r="T30" s="201">
        <v>1.42</v>
      </c>
      <c r="U30" s="201">
        <v>60.62</v>
      </c>
      <c r="V30" s="201">
        <v>8.83</v>
      </c>
      <c r="W30" s="201">
        <v>19.68</v>
      </c>
      <c r="X30" s="201">
        <v>63.04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135.38999999999999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104.69</v>
      </c>
      <c r="AQ30" s="201">
        <v>38.26</v>
      </c>
      <c r="AR30" s="201">
        <v>26.44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2.4300000000000002</v>
      </c>
      <c r="AZ30" s="201">
        <v>0</v>
      </c>
      <c r="BA30" s="201">
        <v>0.42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285.73</v>
      </c>
      <c r="L31" s="201">
        <v>120.56</v>
      </c>
      <c r="M31" s="201">
        <v>63.92</v>
      </c>
      <c r="N31" s="201">
        <v>52.96</v>
      </c>
      <c r="O31" s="201">
        <v>35.729999999999997</v>
      </c>
      <c r="P31" s="201">
        <v>31.38</v>
      </c>
      <c r="Q31" s="201">
        <v>6.25</v>
      </c>
      <c r="R31" s="201">
        <v>24.08</v>
      </c>
      <c r="S31" s="201">
        <v>14.83</v>
      </c>
      <c r="T31" s="201">
        <v>1.42</v>
      </c>
      <c r="U31" s="201">
        <v>60.62</v>
      </c>
      <c r="V31" s="201">
        <v>11.31</v>
      </c>
      <c r="W31" s="201">
        <v>19.68</v>
      </c>
      <c r="X31" s="201">
        <v>63.04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104.69</v>
      </c>
      <c r="AQ31" s="201">
        <v>38.26</v>
      </c>
      <c r="AR31" s="201">
        <v>36.799999999999997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2.4300000000000002</v>
      </c>
      <c r="AZ31" s="201">
        <v>0</v>
      </c>
      <c r="BA31" s="201">
        <v>0.42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285.73</v>
      </c>
      <c r="L32" s="201">
        <v>122.96</v>
      </c>
      <c r="M32" s="201">
        <v>63.92</v>
      </c>
      <c r="N32" s="201">
        <v>52.96</v>
      </c>
      <c r="O32" s="201">
        <v>35.729999999999997</v>
      </c>
      <c r="P32" s="201">
        <v>31.38</v>
      </c>
      <c r="Q32" s="201">
        <v>6.25</v>
      </c>
      <c r="R32" s="201">
        <v>19.14</v>
      </c>
      <c r="S32" s="201">
        <v>14.83</v>
      </c>
      <c r="T32" s="201">
        <v>1.42</v>
      </c>
      <c r="U32" s="201">
        <v>60.62</v>
      </c>
      <c r="V32" s="201">
        <v>8.83</v>
      </c>
      <c r="W32" s="201">
        <v>19.68</v>
      </c>
      <c r="X32" s="201">
        <v>63.04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104.69</v>
      </c>
      <c r="AQ32" s="201">
        <v>38.26</v>
      </c>
      <c r="AR32" s="201">
        <v>41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2.4300000000000002</v>
      </c>
      <c r="AZ32" s="201">
        <v>0</v>
      </c>
      <c r="BA32" s="201">
        <v>0.42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285.73</v>
      </c>
      <c r="L33" s="201">
        <v>104.92</v>
      </c>
      <c r="M33" s="201">
        <v>63.92</v>
      </c>
      <c r="N33" s="201">
        <v>52.96</v>
      </c>
      <c r="O33" s="201">
        <v>35.729999999999997</v>
      </c>
      <c r="P33" s="201">
        <v>31.38</v>
      </c>
      <c r="Q33" s="201">
        <v>4.8600000000000003</v>
      </c>
      <c r="R33" s="201">
        <v>19.14</v>
      </c>
      <c r="S33" s="201">
        <v>11.77</v>
      </c>
      <c r="T33" s="201">
        <v>1.42</v>
      </c>
      <c r="U33" s="201">
        <v>60.62</v>
      </c>
      <c r="V33" s="201">
        <v>8.83</v>
      </c>
      <c r="W33" s="201">
        <v>19.68</v>
      </c>
      <c r="X33" s="201">
        <v>63.04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104.69</v>
      </c>
      <c r="AQ33" s="201">
        <v>38.26</v>
      </c>
      <c r="AR33" s="201">
        <v>44.5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2.4300000000000002</v>
      </c>
      <c r="AZ33" s="201">
        <v>0</v>
      </c>
      <c r="BA33" s="201">
        <v>0.42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285.73</v>
      </c>
      <c r="L34" s="201">
        <v>104.92</v>
      </c>
      <c r="M34" s="201">
        <v>63.92</v>
      </c>
      <c r="N34" s="201">
        <v>52.96</v>
      </c>
      <c r="O34" s="201">
        <v>35.729999999999997</v>
      </c>
      <c r="P34" s="201">
        <v>31.38</v>
      </c>
      <c r="Q34" s="201">
        <v>4.8600000000000003</v>
      </c>
      <c r="R34" s="201">
        <v>19.14</v>
      </c>
      <c r="S34" s="201">
        <v>11.77</v>
      </c>
      <c r="T34" s="201">
        <v>1.42</v>
      </c>
      <c r="U34" s="201">
        <v>60.62</v>
      </c>
      <c r="V34" s="201">
        <v>8.83</v>
      </c>
      <c r="W34" s="201">
        <v>19.68</v>
      </c>
      <c r="X34" s="201">
        <v>63.04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104.69</v>
      </c>
      <c r="AQ34" s="201">
        <v>38.26</v>
      </c>
      <c r="AR34" s="201">
        <v>44.5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2.4300000000000002</v>
      </c>
      <c r="AZ34" s="201">
        <v>0</v>
      </c>
      <c r="BA34" s="201">
        <v>0.04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301.08999999999997</v>
      </c>
      <c r="L35" s="201">
        <v>17.53</v>
      </c>
      <c r="M35" s="201">
        <v>63.92</v>
      </c>
      <c r="N35" s="201">
        <v>52.96</v>
      </c>
      <c r="O35" s="201">
        <v>35.729999999999997</v>
      </c>
      <c r="P35" s="201">
        <v>31.38</v>
      </c>
      <c r="Q35" s="201">
        <v>6.25</v>
      </c>
      <c r="R35" s="201">
        <v>24.08</v>
      </c>
      <c r="S35" s="201">
        <v>14.83</v>
      </c>
      <c r="T35" s="201">
        <v>1.42</v>
      </c>
      <c r="U35" s="201">
        <v>60.62</v>
      </c>
      <c r="V35" s="201">
        <v>8.83</v>
      </c>
      <c r="W35" s="201">
        <v>19.68</v>
      </c>
      <c r="X35" s="201">
        <v>63.04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104.69</v>
      </c>
      <c r="AQ35" s="201">
        <v>39.619999999999997</v>
      </c>
      <c r="AR35" s="201">
        <v>44.5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2.4300000000000002</v>
      </c>
      <c r="AZ35" s="201">
        <v>0</v>
      </c>
      <c r="BA35" s="201">
        <v>0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301.08999999999997</v>
      </c>
      <c r="L36" s="201">
        <v>17.53</v>
      </c>
      <c r="M36" s="201">
        <v>63.92</v>
      </c>
      <c r="N36" s="201">
        <v>52.96</v>
      </c>
      <c r="O36" s="201">
        <v>35.729999999999997</v>
      </c>
      <c r="P36" s="201">
        <v>31.38</v>
      </c>
      <c r="Q36" s="201">
        <v>6.15</v>
      </c>
      <c r="R36" s="201">
        <v>28.85</v>
      </c>
      <c r="S36" s="201">
        <v>17.68</v>
      </c>
      <c r="T36" s="201">
        <v>1.42</v>
      </c>
      <c r="U36" s="201">
        <v>60.62</v>
      </c>
      <c r="V36" s="201">
        <v>8.83</v>
      </c>
      <c r="W36" s="201">
        <v>19.68</v>
      </c>
      <c r="X36" s="201">
        <v>63.04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104.69</v>
      </c>
      <c r="AQ36" s="201">
        <v>39.619999999999997</v>
      </c>
      <c r="AR36" s="201">
        <v>44.5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2.4300000000000002</v>
      </c>
      <c r="AZ36" s="201">
        <v>0</v>
      </c>
      <c r="BA36" s="201">
        <v>0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283.39999999999998</v>
      </c>
      <c r="L37" s="201">
        <v>17.53</v>
      </c>
      <c r="M37" s="201">
        <v>63.92</v>
      </c>
      <c r="N37" s="201">
        <v>52.96</v>
      </c>
      <c r="O37" s="201">
        <v>35.729999999999997</v>
      </c>
      <c r="P37" s="201">
        <v>31.38</v>
      </c>
      <c r="Q37" s="201">
        <v>6.15</v>
      </c>
      <c r="R37" s="201">
        <v>28.85</v>
      </c>
      <c r="S37" s="201">
        <v>17.68</v>
      </c>
      <c r="T37" s="201">
        <v>1.42</v>
      </c>
      <c r="U37" s="201">
        <v>60.62</v>
      </c>
      <c r="V37" s="201">
        <v>8.83</v>
      </c>
      <c r="W37" s="201">
        <v>19.68</v>
      </c>
      <c r="X37" s="201">
        <v>63.04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104.69</v>
      </c>
      <c r="AQ37" s="201">
        <v>38.26</v>
      </c>
      <c r="AR37" s="201">
        <v>47.5</v>
      </c>
      <c r="AS37" s="201">
        <v>7.67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2.4300000000000002</v>
      </c>
      <c r="AZ37" s="201">
        <v>0</v>
      </c>
      <c r="BA37" s="201">
        <v>0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283.39999999999998</v>
      </c>
      <c r="L38" s="201">
        <v>17.53</v>
      </c>
      <c r="M38" s="201">
        <v>63.92</v>
      </c>
      <c r="N38" s="201">
        <v>52.96</v>
      </c>
      <c r="O38" s="201">
        <v>35.729999999999997</v>
      </c>
      <c r="P38" s="201">
        <v>31.38</v>
      </c>
      <c r="Q38" s="201">
        <v>6.15</v>
      </c>
      <c r="R38" s="201">
        <v>28.85</v>
      </c>
      <c r="S38" s="201">
        <v>17.68</v>
      </c>
      <c r="T38" s="201">
        <v>1.42</v>
      </c>
      <c r="U38" s="201">
        <v>60.62</v>
      </c>
      <c r="V38" s="201">
        <v>8.83</v>
      </c>
      <c r="W38" s="201">
        <v>19.68</v>
      </c>
      <c r="X38" s="201">
        <v>63.04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104.69</v>
      </c>
      <c r="AQ38" s="201">
        <v>38.26</v>
      </c>
      <c r="AR38" s="201">
        <v>47.5</v>
      </c>
      <c r="AS38" s="201">
        <v>7.67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2.4300000000000002</v>
      </c>
      <c r="AZ38" s="201">
        <v>0</v>
      </c>
      <c r="BA38" s="201">
        <v>0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283.39999999999998</v>
      </c>
      <c r="L39" s="201">
        <v>17.53</v>
      </c>
      <c r="M39" s="201">
        <v>63.92</v>
      </c>
      <c r="N39" s="201">
        <v>52.96</v>
      </c>
      <c r="O39" s="201">
        <v>35.729999999999997</v>
      </c>
      <c r="P39" s="201">
        <v>31.38</v>
      </c>
      <c r="Q39" s="201">
        <v>6.15</v>
      </c>
      <c r="R39" s="201">
        <v>28.85</v>
      </c>
      <c r="S39" s="201">
        <v>17.68</v>
      </c>
      <c r="T39" s="201">
        <v>1.42</v>
      </c>
      <c r="U39" s="201">
        <v>60.62</v>
      </c>
      <c r="V39" s="201">
        <v>8.83</v>
      </c>
      <c r="W39" s="201">
        <v>19.68</v>
      </c>
      <c r="X39" s="201">
        <v>63.04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104.69</v>
      </c>
      <c r="AQ39" s="201">
        <v>38.26</v>
      </c>
      <c r="AR39" s="201">
        <v>47.5</v>
      </c>
      <c r="AS39" s="201">
        <v>7.67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2.4300000000000002</v>
      </c>
      <c r="AZ39" s="201">
        <v>0</v>
      </c>
      <c r="BA39" s="201">
        <v>0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283.39999999999998</v>
      </c>
      <c r="L40" s="201">
        <v>17.53</v>
      </c>
      <c r="M40" s="201">
        <v>63.92</v>
      </c>
      <c r="N40" s="201">
        <v>52.96</v>
      </c>
      <c r="O40" s="201">
        <v>35.729999999999997</v>
      </c>
      <c r="P40" s="201">
        <v>31.38</v>
      </c>
      <c r="Q40" s="201">
        <v>6.15</v>
      </c>
      <c r="R40" s="201">
        <v>28.85</v>
      </c>
      <c r="S40" s="201">
        <v>17.68</v>
      </c>
      <c r="T40" s="201">
        <v>1.42</v>
      </c>
      <c r="U40" s="201">
        <v>60.62</v>
      </c>
      <c r="V40" s="201">
        <v>8.83</v>
      </c>
      <c r="W40" s="201">
        <v>19.68</v>
      </c>
      <c r="X40" s="201">
        <v>63.04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104.69</v>
      </c>
      <c r="AQ40" s="201">
        <v>38.26</v>
      </c>
      <c r="AR40" s="201">
        <v>47.5</v>
      </c>
      <c r="AS40" s="201">
        <v>7.67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2.4300000000000002</v>
      </c>
      <c r="AZ40" s="201">
        <v>0</v>
      </c>
      <c r="BA40" s="201">
        <v>0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283.39999999999998</v>
      </c>
      <c r="L41" s="201">
        <v>9.66</v>
      </c>
      <c r="M41" s="201">
        <v>63.92</v>
      </c>
      <c r="N41" s="201">
        <v>52.96</v>
      </c>
      <c r="O41" s="201">
        <v>35.729999999999997</v>
      </c>
      <c r="P41" s="201">
        <v>31.38</v>
      </c>
      <c r="Q41" s="201">
        <v>2.7</v>
      </c>
      <c r="R41" s="201">
        <v>23.05</v>
      </c>
      <c r="S41" s="201">
        <v>14.08</v>
      </c>
      <c r="T41" s="201">
        <v>1.42</v>
      </c>
      <c r="U41" s="201">
        <v>60.62</v>
      </c>
      <c r="V41" s="201">
        <v>8.83</v>
      </c>
      <c r="W41" s="201">
        <v>19.68</v>
      </c>
      <c r="X41" s="201">
        <v>63.04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104.69</v>
      </c>
      <c r="AQ41" s="201">
        <v>38.26</v>
      </c>
      <c r="AR41" s="201">
        <v>47.5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2.4300000000000002</v>
      </c>
      <c r="AZ41" s="201">
        <v>0</v>
      </c>
      <c r="BA41" s="201">
        <v>0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283.39999999999998</v>
      </c>
      <c r="L42" s="201">
        <v>9.66</v>
      </c>
      <c r="M42" s="201">
        <v>63.92</v>
      </c>
      <c r="N42" s="201">
        <v>52.96</v>
      </c>
      <c r="O42" s="201">
        <v>35.729999999999997</v>
      </c>
      <c r="P42" s="201">
        <v>31.38</v>
      </c>
      <c r="Q42" s="201">
        <v>2.7</v>
      </c>
      <c r="R42" s="201">
        <v>23.05</v>
      </c>
      <c r="S42" s="201">
        <v>14.08</v>
      </c>
      <c r="T42" s="201">
        <v>1.42</v>
      </c>
      <c r="U42" s="201">
        <v>60.62</v>
      </c>
      <c r="V42" s="201">
        <v>8.83</v>
      </c>
      <c r="W42" s="201">
        <v>19.68</v>
      </c>
      <c r="X42" s="201">
        <v>63.04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104.69</v>
      </c>
      <c r="AQ42" s="201">
        <v>38.26</v>
      </c>
      <c r="AR42" s="201">
        <v>47.5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2.4300000000000002</v>
      </c>
      <c r="AZ42" s="201">
        <v>0</v>
      </c>
      <c r="BA42" s="201">
        <v>0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272.33</v>
      </c>
      <c r="L43" s="201">
        <v>9.66</v>
      </c>
      <c r="M43" s="201">
        <v>63.92</v>
      </c>
      <c r="N43" s="201">
        <v>52.96</v>
      </c>
      <c r="O43" s="201">
        <v>35.729999999999997</v>
      </c>
      <c r="P43" s="201">
        <v>31.38</v>
      </c>
      <c r="Q43" s="201">
        <v>2.7</v>
      </c>
      <c r="R43" s="201">
        <v>19.14</v>
      </c>
      <c r="S43" s="201">
        <v>6.65</v>
      </c>
      <c r="T43" s="201">
        <v>1.42</v>
      </c>
      <c r="U43" s="201">
        <v>60.62</v>
      </c>
      <c r="V43" s="201">
        <v>9.14</v>
      </c>
      <c r="W43" s="201">
        <v>19.68</v>
      </c>
      <c r="X43" s="201">
        <v>62.77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104.69</v>
      </c>
      <c r="AQ43" s="201">
        <v>38.26</v>
      </c>
      <c r="AR43" s="201">
        <v>47.5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2.4300000000000002</v>
      </c>
      <c r="AZ43" s="201">
        <v>0</v>
      </c>
      <c r="BA43" s="201">
        <v>0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272.33</v>
      </c>
      <c r="L44" s="201">
        <v>9.66</v>
      </c>
      <c r="M44" s="201">
        <v>63.92</v>
      </c>
      <c r="N44" s="201">
        <v>52.96</v>
      </c>
      <c r="O44" s="201">
        <v>35.729999999999997</v>
      </c>
      <c r="P44" s="201">
        <v>31.38</v>
      </c>
      <c r="Q44" s="201">
        <v>2.7</v>
      </c>
      <c r="R44" s="201">
        <v>19.14</v>
      </c>
      <c r="S44" s="201">
        <v>6.57</v>
      </c>
      <c r="T44" s="201">
        <v>1.42</v>
      </c>
      <c r="U44" s="201">
        <v>60.62</v>
      </c>
      <c r="V44" s="201">
        <v>8.82</v>
      </c>
      <c r="W44" s="201">
        <v>19.68</v>
      </c>
      <c r="X44" s="201">
        <v>62.77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104.69</v>
      </c>
      <c r="AQ44" s="201">
        <v>38.26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2.4300000000000002</v>
      </c>
      <c r="AZ44" s="201">
        <v>0</v>
      </c>
      <c r="BA44" s="201">
        <v>0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272.33</v>
      </c>
      <c r="L45" s="201">
        <v>9.66</v>
      </c>
      <c r="M45" s="201">
        <v>63.92</v>
      </c>
      <c r="N45" s="201">
        <v>52.96</v>
      </c>
      <c r="O45" s="201">
        <v>35.729999999999997</v>
      </c>
      <c r="P45" s="201">
        <v>31.38</v>
      </c>
      <c r="Q45" s="201">
        <v>2.7</v>
      </c>
      <c r="R45" s="201">
        <v>19.14</v>
      </c>
      <c r="S45" s="201">
        <v>6.57</v>
      </c>
      <c r="T45" s="201">
        <v>1.42</v>
      </c>
      <c r="U45" s="201">
        <v>60.62</v>
      </c>
      <c r="V45" s="201">
        <v>8.82</v>
      </c>
      <c r="W45" s="201">
        <v>19.68</v>
      </c>
      <c r="X45" s="201">
        <v>62.77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104.69</v>
      </c>
      <c r="AQ45" s="201">
        <v>38.26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2.4300000000000002</v>
      </c>
      <c r="AZ45" s="201">
        <v>0</v>
      </c>
      <c r="BA45" s="201">
        <v>0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272.33</v>
      </c>
      <c r="L46" s="201">
        <v>9.66</v>
      </c>
      <c r="M46" s="201">
        <v>63.92</v>
      </c>
      <c r="N46" s="201">
        <v>52.96</v>
      </c>
      <c r="O46" s="201">
        <v>35.729999999999997</v>
      </c>
      <c r="P46" s="201">
        <v>31.38</v>
      </c>
      <c r="Q46" s="201">
        <v>2.7</v>
      </c>
      <c r="R46" s="201">
        <v>19.14</v>
      </c>
      <c r="S46" s="201">
        <v>6.57</v>
      </c>
      <c r="T46" s="201">
        <v>1.42</v>
      </c>
      <c r="U46" s="201">
        <v>60.62</v>
      </c>
      <c r="V46" s="201">
        <v>8.82</v>
      </c>
      <c r="W46" s="201">
        <v>19.68</v>
      </c>
      <c r="X46" s="201">
        <v>62.77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104.69</v>
      </c>
      <c r="AQ46" s="201">
        <v>38.26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2.4300000000000002</v>
      </c>
      <c r="AZ46" s="201">
        <v>0</v>
      </c>
      <c r="BA46" s="201">
        <v>0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272.33</v>
      </c>
      <c r="L47" s="201">
        <v>9.66</v>
      </c>
      <c r="M47" s="201">
        <v>63.92</v>
      </c>
      <c r="N47" s="201">
        <v>52.96</v>
      </c>
      <c r="O47" s="201">
        <v>35.729999999999997</v>
      </c>
      <c r="P47" s="201">
        <v>31.38</v>
      </c>
      <c r="Q47" s="201">
        <v>2.7</v>
      </c>
      <c r="R47" s="201">
        <v>10.62</v>
      </c>
      <c r="S47" s="201">
        <v>6.57</v>
      </c>
      <c r="T47" s="201">
        <v>0.97</v>
      </c>
      <c r="U47" s="201">
        <v>60.62</v>
      </c>
      <c r="V47" s="201">
        <v>8.82</v>
      </c>
      <c r="W47" s="201">
        <v>19.68</v>
      </c>
      <c r="X47" s="201">
        <v>62.77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104.69</v>
      </c>
      <c r="AQ47" s="201">
        <v>19.309999999999999</v>
      </c>
      <c r="AR47" s="201">
        <v>47.5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2.4300000000000002</v>
      </c>
      <c r="AZ47" s="201">
        <v>0</v>
      </c>
      <c r="BA47" s="201">
        <v>0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272.33</v>
      </c>
      <c r="L48" s="201">
        <v>9.66</v>
      </c>
      <c r="M48" s="201">
        <v>63.92</v>
      </c>
      <c r="N48" s="201">
        <v>52.96</v>
      </c>
      <c r="O48" s="201">
        <v>35.729999999999997</v>
      </c>
      <c r="P48" s="201">
        <v>31.38</v>
      </c>
      <c r="Q48" s="201">
        <v>2.7</v>
      </c>
      <c r="R48" s="201">
        <v>10.62</v>
      </c>
      <c r="S48" s="201">
        <v>6.57</v>
      </c>
      <c r="T48" s="201">
        <v>0.97</v>
      </c>
      <c r="U48" s="201">
        <v>60.62</v>
      </c>
      <c r="V48" s="201">
        <v>8.82</v>
      </c>
      <c r="W48" s="201">
        <v>19.68</v>
      </c>
      <c r="X48" s="201">
        <v>62.77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104.69</v>
      </c>
      <c r="AQ48" s="201">
        <v>19.309999999999999</v>
      </c>
      <c r="AR48" s="201">
        <v>47.5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2.4300000000000002</v>
      </c>
      <c r="AZ48" s="201">
        <v>0</v>
      </c>
      <c r="BA48" s="201">
        <v>0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272.33</v>
      </c>
      <c r="L49" s="201">
        <v>9.66</v>
      </c>
      <c r="M49" s="201">
        <v>63.92</v>
      </c>
      <c r="N49" s="201">
        <v>52.96</v>
      </c>
      <c r="O49" s="201">
        <v>35.729999999999997</v>
      </c>
      <c r="P49" s="201">
        <v>31.38</v>
      </c>
      <c r="Q49" s="201">
        <v>2.7</v>
      </c>
      <c r="R49" s="201">
        <v>10.62</v>
      </c>
      <c r="S49" s="201">
        <v>6.57</v>
      </c>
      <c r="T49" s="201">
        <v>0.97</v>
      </c>
      <c r="U49" s="201">
        <v>60.62</v>
      </c>
      <c r="V49" s="201">
        <v>8.82</v>
      </c>
      <c r="W49" s="201">
        <v>19.68</v>
      </c>
      <c r="X49" s="201">
        <v>62.77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104.69</v>
      </c>
      <c r="AQ49" s="201">
        <v>19.309999999999999</v>
      </c>
      <c r="AR49" s="201">
        <v>47.5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2.4300000000000002</v>
      </c>
      <c r="AZ49" s="201">
        <v>0</v>
      </c>
      <c r="BA49" s="201">
        <v>0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272.33</v>
      </c>
      <c r="L50" s="201">
        <v>9.66</v>
      </c>
      <c r="M50" s="201">
        <v>63.92</v>
      </c>
      <c r="N50" s="201">
        <v>52.96</v>
      </c>
      <c r="O50" s="201">
        <v>35.729999999999997</v>
      </c>
      <c r="P50" s="201">
        <v>31.38</v>
      </c>
      <c r="Q50" s="201">
        <v>2.7</v>
      </c>
      <c r="R50" s="201">
        <v>10.62</v>
      </c>
      <c r="S50" s="201">
        <v>6.57</v>
      </c>
      <c r="T50" s="201">
        <v>0.97</v>
      </c>
      <c r="U50" s="201">
        <v>60.62</v>
      </c>
      <c r="V50" s="201">
        <v>8.82</v>
      </c>
      <c r="W50" s="201">
        <v>19.68</v>
      </c>
      <c r="X50" s="201">
        <v>62.77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104.69</v>
      </c>
      <c r="AQ50" s="201">
        <v>19.309999999999999</v>
      </c>
      <c r="AR50" s="201">
        <v>47.5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2.4300000000000002</v>
      </c>
      <c r="AZ50" s="201">
        <v>0</v>
      </c>
      <c r="BA50" s="201">
        <v>0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272.33</v>
      </c>
      <c r="L51" s="201">
        <v>7.73</v>
      </c>
      <c r="M51" s="201">
        <v>63.92</v>
      </c>
      <c r="N51" s="201">
        <v>52.96</v>
      </c>
      <c r="O51" s="201">
        <v>35.729999999999997</v>
      </c>
      <c r="P51" s="201">
        <v>31.38</v>
      </c>
      <c r="Q51" s="201">
        <v>2.7</v>
      </c>
      <c r="R51" s="201">
        <v>10.62</v>
      </c>
      <c r="S51" s="201">
        <v>6.57</v>
      </c>
      <c r="T51" s="201">
        <v>0.97</v>
      </c>
      <c r="U51" s="201">
        <v>60.62</v>
      </c>
      <c r="V51" s="201">
        <v>8.82</v>
      </c>
      <c r="W51" s="201">
        <v>19.68</v>
      </c>
      <c r="X51" s="201">
        <v>62.77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104.69</v>
      </c>
      <c r="AQ51" s="201">
        <v>19.309999999999999</v>
      </c>
      <c r="AR51" s="201">
        <v>47.5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2.4300000000000002</v>
      </c>
      <c r="AZ51" s="201">
        <v>0</v>
      </c>
      <c r="BA51" s="201">
        <v>0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272.33</v>
      </c>
      <c r="L52" s="201">
        <v>7.73</v>
      </c>
      <c r="M52" s="201">
        <v>63.92</v>
      </c>
      <c r="N52" s="201">
        <v>52.96</v>
      </c>
      <c r="O52" s="201">
        <v>35.729999999999997</v>
      </c>
      <c r="P52" s="201">
        <v>31.38</v>
      </c>
      <c r="Q52" s="201">
        <v>2.7</v>
      </c>
      <c r="R52" s="201">
        <v>10.62</v>
      </c>
      <c r="S52" s="201">
        <v>6.57</v>
      </c>
      <c r="T52" s="201">
        <v>0.97</v>
      </c>
      <c r="U52" s="201">
        <v>60.62</v>
      </c>
      <c r="V52" s="201">
        <v>8.82</v>
      </c>
      <c r="W52" s="201">
        <v>19.68</v>
      </c>
      <c r="X52" s="201">
        <v>62.77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104.69</v>
      </c>
      <c r="AQ52" s="201">
        <v>19.309999999999999</v>
      </c>
      <c r="AR52" s="201">
        <v>47.5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2.4300000000000002</v>
      </c>
      <c r="AZ52" s="201">
        <v>0</v>
      </c>
      <c r="BA52" s="201">
        <v>0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275.23</v>
      </c>
      <c r="L53" s="201">
        <v>7.73</v>
      </c>
      <c r="M53" s="201">
        <v>63.92</v>
      </c>
      <c r="N53" s="201">
        <v>52.96</v>
      </c>
      <c r="O53" s="201">
        <v>35.729999999999997</v>
      </c>
      <c r="P53" s="201">
        <v>31.38</v>
      </c>
      <c r="Q53" s="201">
        <v>3.86</v>
      </c>
      <c r="R53" s="201">
        <v>10.62</v>
      </c>
      <c r="S53" s="201">
        <v>6.76</v>
      </c>
      <c r="T53" s="201">
        <v>0.97</v>
      </c>
      <c r="U53" s="201">
        <v>60.62</v>
      </c>
      <c r="V53" s="201">
        <v>8.82</v>
      </c>
      <c r="W53" s="201">
        <v>19.68</v>
      </c>
      <c r="X53" s="201">
        <v>62.77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104.69</v>
      </c>
      <c r="AQ53" s="201">
        <v>19.309999999999999</v>
      </c>
      <c r="AR53" s="201">
        <v>47.5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2.4300000000000002</v>
      </c>
      <c r="AZ53" s="201">
        <v>0</v>
      </c>
      <c r="BA53" s="201">
        <v>0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275.23</v>
      </c>
      <c r="L54" s="201">
        <v>7.73</v>
      </c>
      <c r="M54" s="201">
        <v>63.92</v>
      </c>
      <c r="N54" s="201">
        <v>52.96</v>
      </c>
      <c r="O54" s="201">
        <v>35.729999999999997</v>
      </c>
      <c r="P54" s="201">
        <v>31.38</v>
      </c>
      <c r="Q54" s="201">
        <v>3.86</v>
      </c>
      <c r="R54" s="201">
        <v>10.62</v>
      </c>
      <c r="S54" s="201">
        <v>6.76</v>
      </c>
      <c r="T54" s="201">
        <v>0.97</v>
      </c>
      <c r="U54" s="201">
        <v>60.62</v>
      </c>
      <c r="V54" s="201">
        <v>8.82</v>
      </c>
      <c r="W54" s="201">
        <v>19.68</v>
      </c>
      <c r="X54" s="201">
        <v>62.77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104.69</v>
      </c>
      <c r="AQ54" s="201">
        <v>19.309999999999999</v>
      </c>
      <c r="AR54" s="201">
        <v>47.5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2.4300000000000002</v>
      </c>
      <c r="AZ54" s="201">
        <v>0</v>
      </c>
      <c r="BA54" s="201">
        <v>0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275.23</v>
      </c>
      <c r="L55" s="201">
        <v>7.73</v>
      </c>
      <c r="M55" s="201">
        <v>63.92</v>
      </c>
      <c r="N55" s="201">
        <v>52.96</v>
      </c>
      <c r="O55" s="201">
        <v>35.729999999999997</v>
      </c>
      <c r="P55" s="201">
        <v>31.38</v>
      </c>
      <c r="Q55" s="201">
        <v>3.87</v>
      </c>
      <c r="R55" s="201">
        <v>10.62</v>
      </c>
      <c r="S55" s="201">
        <v>6.76</v>
      </c>
      <c r="T55" s="201">
        <v>0.97</v>
      </c>
      <c r="U55" s="201">
        <v>60.62</v>
      </c>
      <c r="V55" s="201">
        <v>8.82</v>
      </c>
      <c r="W55" s="201">
        <v>19.68</v>
      </c>
      <c r="X55" s="201">
        <v>62.77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104.69</v>
      </c>
      <c r="AQ55" s="201">
        <v>19.309999999999999</v>
      </c>
      <c r="AR55" s="201">
        <v>47.5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2.4300000000000002</v>
      </c>
      <c r="AZ55" s="201">
        <v>0</v>
      </c>
      <c r="BA55" s="201">
        <v>0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275.23</v>
      </c>
      <c r="L56" s="201">
        <v>7.73</v>
      </c>
      <c r="M56" s="201">
        <v>63.92</v>
      </c>
      <c r="N56" s="201">
        <v>52.96</v>
      </c>
      <c r="O56" s="201">
        <v>35.729999999999997</v>
      </c>
      <c r="P56" s="201">
        <v>31.38</v>
      </c>
      <c r="Q56" s="201">
        <v>3.87</v>
      </c>
      <c r="R56" s="201">
        <v>10.62</v>
      </c>
      <c r="S56" s="201">
        <v>6.76</v>
      </c>
      <c r="T56" s="201">
        <v>0.97</v>
      </c>
      <c r="U56" s="201">
        <v>60.62</v>
      </c>
      <c r="V56" s="201">
        <v>8.82</v>
      </c>
      <c r="W56" s="201">
        <v>19.68</v>
      </c>
      <c r="X56" s="201">
        <v>62.77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104.69</v>
      </c>
      <c r="AQ56" s="201">
        <v>19.309999999999999</v>
      </c>
      <c r="AR56" s="201">
        <v>47.5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2.4300000000000002</v>
      </c>
      <c r="AZ56" s="201">
        <v>0</v>
      </c>
      <c r="BA56" s="201">
        <v>0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275.23</v>
      </c>
      <c r="L57" s="201">
        <v>7.73</v>
      </c>
      <c r="M57" s="201">
        <v>63.92</v>
      </c>
      <c r="N57" s="201">
        <v>52.96</v>
      </c>
      <c r="O57" s="201">
        <v>35.729999999999997</v>
      </c>
      <c r="P57" s="201">
        <v>31.38</v>
      </c>
      <c r="Q57" s="201">
        <v>3.87</v>
      </c>
      <c r="R57" s="201">
        <v>19.14</v>
      </c>
      <c r="S57" s="201">
        <v>6.76</v>
      </c>
      <c r="T57" s="201">
        <v>1.42</v>
      </c>
      <c r="U57" s="201">
        <v>60.62</v>
      </c>
      <c r="V57" s="201">
        <v>8.82</v>
      </c>
      <c r="W57" s="201">
        <v>19.68</v>
      </c>
      <c r="X57" s="201">
        <v>62.77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104.69</v>
      </c>
      <c r="AQ57" s="201">
        <v>38.26</v>
      </c>
      <c r="AR57" s="201">
        <v>47.5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2.4300000000000002</v>
      </c>
      <c r="AZ57" s="201">
        <v>0</v>
      </c>
      <c r="BA57" s="201">
        <v>0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275.23</v>
      </c>
      <c r="L58" s="201">
        <v>7.73</v>
      </c>
      <c r="M58" s="201">
        <v>63.92</v>
      </c>
      <c r="N58" s="201">
        <v>52.96</v>
      </c>
      <c r="O58" s="201">
        <v>35.729999999999997</v>
      </c>
      <c r="P58" s="201">
        <v>31.38</v>
      </c>
      <c r="Q58" s="201">
        <v>3.86</v>
      </c>
      <c r="R58" s="201">
        <v>19.14</v>
      </c>
      <c r="S58" s="201">
        <v>6.76</v>
      </c>
      <c r="T58" s="201">
        <v>1.42</v>
      </c>
      <c r="U58" s="201">
        <v>60.62</v>
      </c>
      <c r="V58" s="201">
        <v>8.82</v>
      </c>
      <c r="W58" s="201">
        <v>19.68</v>
      </c>
      <c r="X58" s="201">
        <v>62.77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104.69</v>
      </c>
      <c r="AQ58" s="201">
        <v>38.26</v>
      </c>
      <c r="AR58" s="201">
        <v>47.5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2.4300000000000002</v>
      </c>
      <c r="AZ58" s="201">
        <v>0</v>
      </c>
      <c r="BA58" s="201">
        <v>0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275.23</v>
      </c>
      <c r="L59" s="201">
        <v>7.73</v>
      </c>
      <c r="M59" s="201">
        <v>63.92</v>
      </c>
      <c r="N59" s="201">
        <v>52.96</v>
      </c>
      <c r="O59" s="201">
        <v>35.729999999999997</v>
      </c>
      <c r="P59" s="201">
        <v>31.38</v>
      </c>
      <c r="Q59" s="201">
        <v>3.86</v>
      </c>
      <c r="R59" s="201">
        <v>19.14</v>
      </c>
      <c r="S59" s="201">
        <v>6.76</v>
      </c>
      <c r="T59" s="201">
        <v>1.42</v>
      </c>
      <c r="U59" s="201">
        <v>59.97</v>
      </c>
      <c r="V59" s="201">
        <v>8.82</v>
      </c>
      <c r="W59" s="201">
        <v>19.68</v>
      </c>
      <c r="X59" s="201">
        <v>62.77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104.69</v>
      </c>
      <c r="AQ59" s="201">
        <v>38.26</v>
      </c>
      <c r="AR59" s="201">
        <v>47.5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2.4300000000000002</v>
      </c>
      <c r="AZ59" s="201">
        <v>0</v>
      </c>
      <c r="BA59" s="201">
        <v>0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275.23</v>
      </c>
      <c r="L60" s="201">
        <v>7.73</v>
      </c>
      <c r="M60" s="201">
        <v>63.92</v>
      </c>
      <c r="N60" s="201">
        <v>52.96</v>
      </c>
      <c r="O60" s="201">
        <v>35.729999999999997</v>
      </c>
      <c r="P60" s="201">
        <v>31.38</v>
      </c>
      <c r="Q60" s="201">
        <v>3.86</v>
      </c>
      <c r="R60" s="201">
        <v>19.14</v>
      </c>
      <c r="S60" s="201">
        <v>6.76</v>
      </c>
      <c r="T60" s="201">
        <v>1.42</v>
      </c>
      <c r="U60" s="201">
        <v>59.97</v>
      </c>
      <c r="V60" s="201">
        <v>8.83</v>
      </c>
      <c r="W60" s="201">
        <v>19.68</v>
      </c>
      <c r="X60" s="201">
        <v>62.77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108.41</v>
      </c>
      <c r="AQ60" s="201">
        <v>38.26</v>
      </c>
      <c r="AR60" s="201">
        <v>47.5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2.4300000000000002</v>
      </c>
      <c r="AZ60" s="201">
        <v>0</v>
      </c>
      <c r="BA60" s="201">
        <v>0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275.23</v>
      </c>
      <c r="L61" s="201">
        <v>12.55</v>
      </c>
      <c r="M61" s="201">
        <v>63.92</v>
      </c>
      <c r="N61" s="201">
        <v>52.96</v>
      </c>
      <c r="O61" s="201">
        <v>35.729999999999997</v>
      </c>
      <c r="P61" s="201">
        <v>31.38</v>
      </c>
      <c r="Q61" s="201">
        <v>4.82</v>
      </c>
      <c r="R61" s="201">
        <v>19.14</v>
      </c>
      <c r="S61" s="201">
        <v>11.77</v>
      </c>
      <c r="T61" s="201">
        <v>1.42</v>
      </c>
      <c r="U61" s="201">
        <v>59.97</v>
      </c>
      <c r="V61" s="201">
        <v>8.82</v>
      </c>
      <c r="W61" s="201">
        <v>19.68</v>
      </c>
      <c r="X61" s="201">
        <v>62.77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104.69</v>
      </c>
      <c r="AQ61" s="201">
        <v>38.06</v>
      </c>
      <c r="AR61" s="201">
        <v>47.5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2.4300000000000002</v>
      </c>
      <c r="AZ61" s="201">
        <v>0</v>
      </c>
      <c r="BA61" s="201">
        <v>0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275.23</v>
      </c>
      <c r="L62" s="201">
        <v>12.55</v>
      </c>
      <c r="M62" s="201">
        <v>63.92</v>
      </c>
      <c r="N62" s="201">
        <v>52.96</v>
      </c>
      <c r="O62" s="201">
        <v>35.729999999999997</v>
      </c>
      <c r="P62" s="201">
        <v>31.38</v>
      </c>
      <c r="Q62" s="201">
        <v>4.82</v>
      </c>
      <c r="R62" s="201">
        <v>19.14</v>
      </c>
      <c r="S62" s="201">
        <v>11.77</v>
      </c>
      <c r="T62" s="201">
        <v>1.42</v>
      </c>
      <c r="U62" s="201">
        <v>59.97</v>
      </c>
      <c r="V62" s="201">
        <v>8.82</v>
      </c>
      <c r="W62" s="201">
        <v>19.68</v>
      </c>
      <c r="X62" s="201">
        <v>62.77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99.61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104.69</v>
      </c>
      <c r="AQ62" s="201">
        <v>38.06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2.4300000000000002</v>
      </c>
      <c r="AZ62" s="201">
        <v>0</v>
      </c>
      <c r="BA62" s="201">
        <v>0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318.69</v>
      </c>
      <c r="L63" s="201">
        <v>12.55</v>
      </c>
      <c r="M63" s="201">
        <v>63.92</v>
      </c>
      <c r="N63" s="201">
        <v>52.96</v>
      </c>
      <c r="O63" s="201">
        <v>35.729999999999997</v>
      </c>
      <c r="P63" s="201">
        <v>31.38</v>
      </c>
      <c r="Q63" s="201">
        <v>4.82</v>
      </c>
      <c r="R63" s="201">
        <v>19.14</v>
      </c>
      <c r="S63" s="201">
        <v>11.77</v>
      </c>
      <c r="T63" s="201">
        <v>1.42</v>
      </c>
      <c r="U63" s="201">
        <v>59.97</v>
      </c>
      <c r="V63" s="201">
        <v>8.82</v>
      </c>
      <c r="W63" s="201">
        <v>19.68</v>
      </c>
      <c r="X63" s="201">
        <v>62.77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99.61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104.69</v>
      </c>
      <c r="AQ63" s="201">
        <v>38.06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2.4300000000000002</v>
      </c>
      <c r="AZ63" s="201">
        <v>0</v>
      </c>
      <c r="BA63" s="201">
        <v>0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318.69</v>
      </c>
      <c r="L64" s="201">
        <v>12.55</v>
      </c>
      <c r="M64" s="201">
        <v>63.92</v>
      </c>
      <c r="N64" s="201">
        <v>52.96</v>
      </c>
      <c r="O64" s="201">
        <v>35.729999999999997</v>
      </c>
      <c r="P64" s="201">
        <v>31.38</v>
      </c>
      <c r="Q64" s="201">
        <v>4.82</v>
      </c>
      <c r="R64" s="201">
        <v>19.14</v>
      </c>
      <c r="S64" s="201">
        <v>11.77</v>
      </c>
      <c r="T64" s="201">
        <v>1.42</v>
      </c>
      <c r="U64" s="201">
        <v>59.97</v>
      </c>
      <c r="V64" s="201">
        <v>8.83</v>
      </c>
      <c r="W64" s="201">
        <v>19.68</v>
      </c>
      <c r="X64" s="201">
        <v>62.6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99.61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104.69</v>
      </c>
      <c r="AQ64" s="201">
        <v>38.26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2.4300000000000002</v>
      </c>
      <c r="AZ64" s="201">
        <v>0</v>
      </c>
      <c r="BA64" s="201">
        <v>0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366.97</v>
      </c>
      <c r="L65" s="201">
        <v>12.55</v>
      </c>
      <c r="M65" s="201">
        <v>63.92</v>
      </c>
      <c r="N65" s="201">
        <v>52.96</v>
      </c>
      <c r="O65" s="201">
        <v>35.729999999999997</v>
      </c>
      <c r="P65" s="201">
        <v>31.38</v>
      </c>
      <c r="Q65" s="201">
        <v>4.82</v>
      </c>
      <c r="R65" s="201">
        <v>19.14</v>
      </c>
      <c r="S65" s="201">
        <v>11.77</v>
      </c>
      <c r="T65" s="201">
        <v>1.42</v>
      </c>
      <c r="U65" s="201">
        <v>59.97</v>
      </c>
      <c r="V65" s="201">
        <v>8.83</v>
      </c>
      <c r="W65" s="201">
        <v>19.68</v>
      </c>
      <c r="X65" s="201">
        <v>62.77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99.61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104.69</v>
      </c>
      <c r="AQ65" s="201">
        <v>38.26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2.4300000000000002</v>
      </c>
      <c r="AZ65" s="201">
        <v>0</v>
      </c>
      <c r="BA65" s="201">
        <v>0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386.28</v>
      </c>
      <c r="L66" s="201">
        <v>12.55</v>
      </c>
      <c r="M66" s="201">
        <v>63.92</v>
      </c>
      <c r="N66" s="201">
        <v>52.96</v>
      </c>
      <c r="O66" s="201">
        <v>35.729999999999997</v>
      </c>
      <c r="P66" s="201">
        <v>31.38</v>
      </c>
      <c r="Q66" s="201">
        <v>4.82</v>
      </c>
      <c r="R66" s="201">
        <v>19.14</v>
      </c>
      <c r="S66" s="201">
        <v>11.77</v>
      </c>
      <c r="T66" s="201">
        <v>1.42</v>
      </c>
      <c r="U66" s="201">
        <v>59.97</v>
      </c>
      <c r="V66" s="201">
        <v>8.83</v>
      </c>
      <c r="W66" s="201">
        <v>19.68</v>
      </c>
      <c r="X66" s="201">
        <v>62.77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99.61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104.69</v>
      </c>
      <c r="AQ66" s="201">
        <v>38.26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2.4300000000000002</v>
      </c>
      <c r="AZ66" s="201">
        <v>0</v>
      </c>
      <c r="BA66" s="201">
        <v>0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386.28</v>
      </c>
      <c r="L67" s="201">
        <v>12.55</v>
      </c>
      <c r="M67" s="201">
        <v>63.92</v>
      </c>
      <c r="N67" s="201">
        <v>52.96</v>
      </c>
      <c r="O67" s="201">
        <v>35.729999999999997</v>
      </c>
      <c r="P67" s="201">
        <v>31.38</v>
      </c>
      <c r="Q67" s="201">
        <v>4.82</v>
      </c>
      <c r="R67" s="201">
        <v>19.14</v>
      </c>
      <c r="S67" s="201">
        <v>11.77</v>
      </c>
      <c r="T67" s="201">
        <v>1.42</v>
      </c>
      <c r="U67" s="201">
        <v>59.97</v>
      </c>
      <c r="V67" s="201">
        <v>8.83</v>
      </c>
      <c r="W67" s="201">
        <v>19.68</v>
      </c>
      <c r="X67" s="201">
        <v>62.77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99.61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118.43</v>
      </c>
      <c r="AQ67" s="201">
        <v>38.26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2.4300000000000002</v>
      </c>
      <c r="AZ67" s="201">
        <v>0</v>
      </c>
      <c r="BA67" s="201">
        <v>0.39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386.28</v>
      </c>
      <c r="L68" s="201">
        <v>12.55</v>
      </c>
      <c r="M68" s="201">
        <v>63.92</v>
      </c>
      <c r="N68" s="201">
        <v>52.96</v>
      </c>
      <c r="O68" s="201">
        <v>35.729999999999997</v>
      </c>
      <c r="P68" s="201">
        <v>31.38</v>
      </c>
      <c r="Q68" s="201">
        <v>4.82</v>
      </c>
      <c r="R68" s="201">
        <v>19.14</v>
      </c>
      <c r="S68" s="201">
        <v>11.77</v>
      </c>
      <c r="T68" s="201">
        <v>1.42</v>
      </c>
      <c r="U68" s="201">
        <v>59.97</v>
      </c>
      <c r="V68" s="201">
        <v>8.83</v>
      </c>
      <c r="W68" s="201">
        <v>19.68</v>
      </c>
      <c r="X68" s="201">
        <v>62.77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99.61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118.43</v>
      </c>
      <c r="AQ68" s="201">
        <v>38.26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2.4300000000000002</v>
      </c>
      <c r="AZ68" s="201">
        <v>0</v>
      </c>
      <c r="BA68" s="201">
        <v>0.42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386.28</v>
      </c>
      <c r="L69" s="201">
        <v>12.55</v>
      </c>
      <c r="M69" s="201">
        <v>63.92</v>
      </c>
      <c r="N69" s="201">
        <v>52.96</v>
      </c>
      <c r="O69" s="201">
        <v>35.729999999999997</v>
      </c>
      <c r="P69" s="201">
        <v>31.38</v>
      </c>
      <c r="Q69" s="201">
        <v>4.82</v>
      </c>
      <c r="R69" s="201">
        <v>19.14</v>
      </c>
      <c r="S69" s="201">
        <v>11.77</v>
      </c>
      <c r="T69" s="201">
        <v>1.42</v>
      </c>
      <c r="U69" s="201">
        <v>59.97</v>
      </c>
      <c r="V69" s="201">
        <v>8.83</v>
      </c>
      <c r="W69" s="201">
        <v>19.68</v>
      </c>
      <c r="X69" s="201">
        <v>62.77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99.61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118.43</v>
      </c>
      <c r="AQ69" s="201">
        <v>38.26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2.4300000000000002</v>
      </c>
      <c r="AZ69" s="201">
        <v>0</v>
      </c>
      <c r="BA69" s="201">
        <v>0.42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386.28</v>
      </c>
      <c r="L70" s="201">
        <v>12.55</v>
      </c>
      <c r="M70" s="201">
        <v>63.92</v>
      </c>
      <c r="N70" s="201">
        <v>52.96</v>
      </c>
      <c r="O70" s="201">
        <v>35.729999999999997</v>
      </c>
      <c r="P70" s="201">
        <v>31.38</v>
      </c>
      <c r="Q70" s="201">
        <v>4.82</v>
      </c>
      <c r="R70" s="201">
        <v>19.14</v>
      </c>
      <c r="S70" s="201">
        <v>11.77</v>
      </c>
      <c r="T70" s="201">
        <v>1.42</v>
      </c>
      <c r="U70" s="201">
        <v>59.97</v>
      </c>
      <c r="V70" s="201">
        <v>8.83</v>
      </c>
      <c r="W70" s="201">
        <v>19.68</v>
      </c>
      <c r="X70" s="201">
        <v>62.77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99.61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118.43</v>
      </c>
      <c r="AQ70" s="201">
        <v>38.26</v>
      </c>
      <c r="AR70" s="201">
        <v>47.5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2.4300000000000002</v>
      </c>
      <c r="AZ70" s="201">
        <v>0</v>
      </c>
      <c r="BA70" s="201">
        <v>0.42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415.26</v>
      </c>
      <c r="L71" s="201">
        <v>12.55</v>
      </c>
      <c r="M71" s="201">
        <v>63.92</v>
      </c>
      <c r="N71" s="201">
        <v>52.96</v>
      </c>
      <c r="O71" s="201">
        <v>35.729999999999997</v>
      </c>
      <c r="P71" s="201">
        <v>31.38</v>
      </c>
      <c r="Q71" s="201">
        <v>4.82</v>
      </c>
      <c r="R71" s="201">
        <v>19.14</v>
      </c>
      <c r="S71" s="201">
        <v>11.77</v>
      </c>
      <c r="T71" s="201">
        <v>1.42</v>
      </c>
      <c r="U71" s="201">
        <v>59.97</v>
      </c>
      <c r="V71" s="201">
        <v>8.83</v>
      </c>
      <c r="W71" s="201">
        <v>19.68</v>
      </c>
      <c r="X71" s="201">
        <v>62.77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118.43</v>
      </c>
      <c r="AQ71" s="201">
        <v>38.26</v>
      </c>
      <c r="AR71" s="201">
        <v>47.12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2.4300000000000002</v>
      </c>
      <c r="AZ71" s="201">
        <v>0</v>
      </c>
      <c r="BA71" s="201">
        <v>0.42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415.26</v>
      </c>
      <c r="L72" s="201">
        <v>12.55</v>
      </c>
      <c r="M72" s="201">
        <v>63.92</v>
      </c>
      <c r="N72" s="201">
        <v>52.96</v>
      </c>
      <c r="O72" s="201">
        <v>35.729999999999997</v>
      </c>
      <c r="P72" s="201">
        <v>31.38</v>
      </c>
      <c r="Q72" s="201">
        <v>4.82</v>
      </c>
      <c r="R72" s="201">
        <v>19.14</v>
      </c>
      <c r="S72" s="201">
        <v>11.77</v>
      </c>
      <c r="T72" s="201">
        <v>1.42</v>
      </c>
      <c r="U72" s="201">
        <v>59.97</v>
      </c>
      <c r="V72" s="201">
        <v>8.83</v>
      </c>
      <c r="W72" s="201">
        <v>19.68</v>
      </c>
      <c r="X72" s="201">
        <v>62.77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99.61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118.43</v>
      </c>
      <c r="AQ72" s="201">
        <v>38.26</v>
      </c>
      <c r="AR72" s="201">
        <v>28.21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2.4300000000000002</v>
      </c>
      <c r="AZ72" s="201">
        <v>0</v>
      </c>
      <c r="BA72" s="201">
        <v>0.42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463.54</v>
      </c>
      <c r="L73" s="201">
        <v>12.55</v>
      </c>
      <c r="M73" s="201">
        <v>63.92</v>
      </c>
      <c r="N73" s="201">
        <v>52.96</v>
      </c>
      <c r="O73" s="201">
        <v>35.729999999999997</v>
      </c>
      <c r="P73" s="201">
        <v>31.38</v>
      </c>
      <c r="Q73" s="201">
        <v>4.82</v>
      </c>
      <c r="R73" s="201">
        <v>19.14</v>
      </c>
      <c r="S73" s="201">
        <v>11.77</v>
      </c>
      <c r="T73" s="201">
        <v>1.42</v>
      </c>
      <c r="U73" s="201">
        <v>59.97</v>
      </c>
      <c r="V73" s="201">
        <v>8.83</v>
      </c>
      <c r="W73" s="201">
        <v>19.68</v>
      </c>
      <c r="X73" s="201">
        <v>62.77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118.43</v>
      </c>
      <c r="AQ73" s="201">
        <v>38.26</v>
      </c>
      <c r="AR73" s="201">
        <v>13.88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2.4300000000000002</v>
      </c>
      <c r="AZ73" s="201">
        <v>0</v>
      </c>
      <c r="BA73" s="201">
        <v>0.77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463.54</v>
      </c>
      <c r="L74" s="201">
        <v>12.55</v>
      </c>
      <c r="M74" s="201">
        <v>63.92</v>
      </c>
      <c r="N74" s="201">
        <v>52.96</v>
      </c>
      <c r="O74" s="201">
        <v>35.729999999999997</v>
      </c>
      <c r="P74" s="201">
        <v>31.38</v>
      </c>
      <c r="Q74" s="201">
        <v>4.82</v>
      </c>
      <c r="R74" s="201">
        <v>19.14</v>
      </c>
      <c r="S74" s="201">
        <v>11.77</v>
      </c>
      <c r="T74" s="201">
        <v>1.42</v>
      </c>
      <c r="U74" s="201">
        <v>59.97</v>
      </c>
      <c r="V74" s="201">
        <v>8.83</v>
      </c>
      <c r="W74" s="201">
        <v>19.68</v>
      </c>
      <c r="X74" s="201">
        <v>62.77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118.43</v>
      </c>
      <c r="AQ74" s="201">
        <v>38.26</v>
      </c>
      <c r="AR74" s="201">
        <v>5.53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2.4300000000000002</v>
      </c>
      <c r="AZ74" s="201">
        <v>0.83</v>
      </c>
      <c r="BA74" s="201">
        <v>1.21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494.44</v>
      </c>
      <c r="L75" s="201">
        <v>12.55</v>
      </c>
      <c r="M75" s="201">
        <v>63.92</v>
      </c>
      <c r="N75" s="201">
        <v>52.96</v>
      </c>
      <c r="O75" s="201">
        <v>35.729999999999997</v>
      </c>
      <c r="P75" s="201">
        <v>31.38</v>
      </c>
      <c r="Q75" s="201">
        <v>4.82</v>
      </c>
      <c r="R75" s="201">
        <v>19.14</v>
      </c>
      <c r="S75" s="201">
        <v>11.77</v>
      </c>
      <c r="T75" s="201">
        <v>1.42</v>
      </c>
      <c r="U75" s="201">
        <v>59.97</v>
      </c>
      <c r="V75" s="201">
        <v>8.83</v>
      </c>
      <c r="W75" s="201">
        <v>19.68</v>
      </c>
      <c r="X75" s="201">
        <v>62.77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118.43</v>
      </c>
      <c r="AQ75" s="201">
        <v>38.26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2.4300000000000002</v>
      </c>
      <c r="AZ75" s="201">
        <v>0.83</v>
      </c>
      <c r="BA75" s="201">
        <v>1.7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494.44</v>
      </c>
      <c r="L76" s="201">
        <v>12.55</v>
      </c>
      <c r="M76" s="201">
        <v>63.92</v>
      </c>
      <c r="N76" s="201">
        <v>52.96</v>
      </c>
      <c r="O76" s="201">
        <v>35.729999999999997</v>
      </c>
      <c r="P76" s="201">
        <v>31.38</v>
      </c>
      <c r="Q76" s="201">
        <v>4.82</v>
      </c>
      <c r="R76" s="201">
        <v>19.14</v>
      </c>
      <c r="S76" s="201">
        <v>11.77</v>
      </c>
      <c r="T76" s="201">
        <v>1.42</v>
      </c>
      <c r="U76" s="201">
        <v>59.97</v>
      </c>
      <c r="V76" s="201">
        <v>8.83</v>
      </c>
      <c r="W76" s="201">
        <v>19.68</v>
      </c>
      <c r="X76" s="201">
        <v>62.77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118.43</v>
      </c>
      <c r="AQ76" s="201">
        <v>38.26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2.4300000000000002</v>
      </c>
      <c r="AZ76" s="201">
        <v>2.13</v>
      </c>
      <c r="BA76" s="201">
        <v>2.25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494.44</v>
      </c>
      <c r="L77" s="201">
        <v>12.55</v>
      </c>
      <c r="M77" s="201">
        <v>63.92</v>
      </c>
      <c r="N77" s="201">
        <v>52.96</v>
      </c>
      <c r="O77" s="201">
        <v>35.729999999999997</v>
      </c>
      <c r="P77" s="201">
        <v>31.38</v>
      </c>
      <c r="Q77" s="201">
        <v>4.82</v>
      </c>
      <c r="R77" s="201">
        <v>19.14</v>
      </c>
      <c r="S77" s="201">
        <v>11.77</v>
      </c>
      <c r="T77" s="201">
        <v>1.42</v>
      </c>
      <c r="U77" s="201">
        <v>59.97</v>
      </c>
      <c r="V77" s="201">
        <v>8.83</v>
      </c>
      <c r="W77" s="201">
        <v>19.68</v>
      </c>
      <c r="X77" s="201">
        <v>62.77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118.43</v>
      </c>
      <c r="AQ77" s="201">
        <v>38.26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2.4300000000000002</v>
      </c>
      <c r="AZ77" s="201">
        <v>3.2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494.44</v>
      </c>
      <c r="L78" s="201">
        <v>12.55</v>
      </c>
      <c r="M78" s="201">
        <v>63.92</v>
      </c>
      <c r="N78" s="201">
        <v>52.96</v>
      </c>
      <c r="O78" s="201">
        <v>35.729999999999997</v>
      </c>
      <c r="P78" s="201">
        <v>31.38</v>
      </c>
      <c r="Q78" s="201">
        <v>4.82</v>
      </c>
      <c r="R78" s="201">
        <v>19.14</v>
      </c>
      <c r="S78" s="201">
        <v>11.77</v>
      </c>
      <c r="T78" s="201">
        <v>1.42</v>
      </c>
      <c r="U78" s="201">
        <v>59.97</v>
      </c>
      <c r="V78" s="201">
        <v>8.83</v>
      </c>
      <c r="W78" s="201">
        <v>19.68</v>
      </c>
      <c r="X78" s="201">
        <v>62.77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118.43</v>
      </c>
      <c r="AQ78" s="201">
        <v>38.26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2.4300000000000002</v>
      </c>
      <c r="AZ78" s="201">
        <v>4.2699999999999996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494.44</v>
      </c>
      <c r="L79" s="201">
        <v>11.94</v>
      </c>
      <c r="M79" s="201">
        <v>63.92</v>
      </c>
      <c r="N79" s="201">
        <v>52.96</v>
      </c>
      <c r="O79" s="201">
        <v>35.729999999999997</v>
      </c>
      <c r="P79" s="201">
        <v>31.38</v>
      </c>
      <c r="Q79" s="201">
        <v>4.82</v>
      </c>
      <c r="R79" s="201">
        <v>19.14</v>
      </c>
      <c r="S79" s="201">
        <v>11.77</v>
      </c>
      <c r="T79" s="201">
        <v>1.42</v>
      </c>
      <c r="U79" s="201">
        <v>59.97</v>
      </c>
      <c r="V79" s="201">
        <v>8.83</v>
      </c>
      <c r="W79" s="201">
        <v>19.68</v>
      </c>
      <c r="X79" s="201">
        <v>63.04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147.41999999999999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118.43</v>
      </c>
      <c r="AQ79" s="201">
        <v>38.26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2.4300000000000002</v>
      </c>
      <c r="AZ79" s="201">
        <v>4.2699999999999996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494.44</v>
      </c>
      <c r="L80" s="201">
        <v>11.94</v>
      </c>
      <c r="M80" s="201">
        <v>63.92</v>
      </c>
      <c r="N80" s="201">
        <v>52.96</v>
      </c>
      <c r="O80" s="201">
        <v>35.729999999999997</v>
      </c>
      <c r="P80" s="201">
        <v>31.38</v>
      </c>
      <c r="Q80" s="201">
        <v>4.82</v>
      </c>
      <c r="R80" s="201">
        <v>19.14</v>
      </c>
      <c r="S80" s="201">
        <v>11.77</v>
      </c>
      <c r="T80" s="201">
        <v>1.42</v>
      </c>
      <c r="U80" s="201">
        <v>59.97</v>
      </c>
      <c r="V80" s="201">
        <v>8.83</v>
      </c>
      <c r="W80" s="201">
        <v>19.68</v>
      </c>
      <c r="X80" s="201">
        <v>63.04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147.41999999999999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118.43</v>
      </c>
      <c r="AQ80" s="201">
        <v>38.26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2.4300000000000002</v>
      </c>
      <c r="AZ80" s="201">
        <v>4.0999999999999996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494.44</v>
      </c>
      <c r="L81" s="201">
        <v>11.94</v>
      </c>
      <c r="M81" s="201">
        <v>63.92</v>
      </c>
      <c r="N81" s="201">
        <v>52.96</v>
      </c>
      <c r="O81" s="201">
        <v>35.729999999999997</v>
      </c>
      <c r="P81" s="201">
        <v>31.38</v>
      </c>
      <c r="Q81" s="201">
        <v>4.82</v>
      </c>
      <c r="R81" s="201">
        <v>19.14</v>
      </c>
      <c r="S81" s="201">
        <v>11.77</v>
      </c>
      <c r="T81" s="201">
        <v>1.42</v>
      </c>
      <c r="U81" s="201">
        <v>59.97</v>
      </c>
      <c r="V81" s="201">
        <v>8.83</v>
      </c>
      <c r="W81" s="201">
        <v>19.68</v>
      </c>
      <c r="X81" s="201">
        <v>63.04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128.84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118.43</v>
      </c>
      <c r="AQ81" s="201">
        <v>38.26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2.4300000000000002</v>
      </c>
      <c r="AZ81" s="201">
        <v>4.0999999999999996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494.44</v>
      </c>
      <c r="L82" s="201">
        <v>11.94</v>
      </c>
      <c r="M82" s="201">
        <v>63.92</v>
      </c>
      <c r="N82" s="201">
        <v>52.96</v>
      </c>
      <c r="O82" s="201">
        <v>35.729999999999997</v>
      </c>
      <c r="P82" s="201">
        <v>31.38</v>
      </c>
      <c r="Q82" s="201">
        <v>4.82</v>
      </c>
      <c r="R82" s="201">
        <v>19.14</v>
      </c>
      <c r="S82" s="201">
        <v>11.77</v>
      </c>
      <c r="T82" s="201">
        <v>1.42</v>
      </c>
      <c r="U82" s="201">
        <v>59.97</v>
      </c>
      <c r="V82" s="201">
        <v>8.83</v>
      </c>
      <c r="W82" s="201">
        <v>19.68</v>
      </c>
      <c r="X82" s="201">
        <v>63.04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128.84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118.43</v>
      </c>
      <c r="AQ82" s="201">
        <v>38.26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2.4300000000000002</v>
      </c>
      <c r="AZ82" s="201">
        <v>4.0999999999999996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494.44</v>
      </c>
      <c r="L83" s="201">
        <v>14.35</v>
      </c>
      <c r="M83" s="201">
        <v>63.92</v>
      </c>
      <c r="N83" s="201">
        <v>52.96</v>
      </c>
      <c r="O83" s="201">
        <v>35.729999999999997</v>
      </c>
      <c r="P83" s="201">
        <v>31.38</v>
      </c>
      <c r="Q83" s="201">
        <v>4.82</v>
      </c>
      <c r="R83" s="201">
        <v>19.14</v>
      </c>
      <c r="S83" s="201">
        <v>11.77</v>
      </c>
      <c r="T83" s="201">
        <v>1.42</v>
      </c>
      <c r="U83" s="201">
        <v>59.97</v>
      </c>
      <c r="V83" s="201">
        <v>8.83</v>
      </c>
      <c r="W83" s="201">
        <v>19.68</v>
      </c>
      <c r="X83" s="201">
        <v>63.04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120.31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118.43</v>
      </c>
      <c r="AQ83" s="201">
        <v>38.26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2.4300000000000002</v>
      </c>
      <c r="AZ83" s="201">
        <v>4.0999999999999996</v>
      </c>
      <c r="BA83" s="201">
        <v>2.71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494.44</v>
      </c>
      <c r="L84" s="201">
        <v>12.55</v>
      </c>
      <c r="M84" s="201">
        <v>63.92</v>
      </c>
      <c r="N84" s="201">
        <v>52.96</v>
      </c>
      <c r="O84" s="201">
        <v>35.729999999999997</v>
      </c>
      <c r="P84" s="201">
        <v>31.38</v>
      </c>
      <c r="Q84" s="201">
        <v>4.82</v>
      </c>
      <c r="R84" s="201">
        <v>19.14</v>
      </c>
      <c r="S84" s="201">
        <v>11.77</v>
      </c>
      <c r="T84" s="201">
        <v>1.42</v>
      </c>
      <c r="U84" s="201">
        <v>59.97</v>
      </c>
      <c r="V84" s="201">
        <v>8.83</v>
      </c>
      <c r="W84" s="201">
        <v>19.68</v>
      </c>
      <c r="X84" s="201">
        <v>63.04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130.09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118.43</v>
      </c>
      <c r="AQ84" s="201">
        <v>38.26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2.4300000000000002</v>
      </c>
      <c r="AZ84" s="201">
        <v>4.0999999999999996</v>
      </c>
      <c r="BA84" s="201">
        <v>2.35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494.44</v>
      </c>
      <c r="L85" s="201">
        <v>12.55</v>
      </c>
      <c r="M85" s="201">
        <v>63.92</v>
      </c>
      <c r="N85" s="201">
        <v>52.96</v>
      </c>
      <c r="O85" s="201">
        <v>35.729999999999997</v>
      </c>
      <c r="P85" s="201">
        <v>31.38</v>
      </c>
      <c r="Q85" s="201">
        <v>4.82</v>
      </c>
      <c r="R85" s="201">
        <v>19.14</v>
      </c>
      <c r="S85" s="201">
        <v>11.77</v>
      </c>
      <c r="T85" s="201">
        <v>1.42</v>
      </c>
      <c r="U85" s="201">
        <v>59.97</v>
      </c>
      <c r="V85" s="201">
        <v>8.83</v>
      </c>
      <c r="W85" s="201">
        <v>19.68</v>
      </c>
      <c r="X85" s="201">
        <v>63.04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120.31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118.43</v>
      </c>
      <c r="AQ85" s="201">
        <v>38.26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2.4300000000000002</v>
      </c>
      <c r="AZ85" s="201">
        <v>4.04</v>
      </c>
      <c r="BA85" s="201">
        <v>2.2799999999999998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494.44</v>
      </c>
      <c r="L86" s="201">
        <v>12.55</v>
      </c>
      <c r="M86" s="201">
        <v>63.92</v>
      </c>
      <c r="N86" s="201">
        <v>52.96</v>
      </c>
      <c r="O86" s="201">
        <v>35.729999999999997</v>
      </c>
      <c r="P86" s="201">
        <v>31.38</v>
      </c>
      <c r="Q86" s="201">
        <v>4.82</v>
      </c>
      <c r="R86" s="201">
        <v>19.14</v>
      </c>
      <c r="S86" s="201">
        <v>11.77</v>
      </c>
      <c r="T86" s="201">
        <v>1.42</v>
      </c>
      <c r="U86" s="201">
        <v>59.97</v>
      </c>
      <c r="V86" s="201">
        <v>8.83</v>
      </c>
      <c r="W86" s="201">
        <v>19.68</v>
      </c>
      <c r="X86" s="201">
        <v>63.04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120.31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118.43</v>
      </c>
      <c r="AQ86" s="201">
        <v>38.26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2.4300000000000002</v>
      </c>
      <c r="AZ86" s="201">
        <v>4.04</v>
      </c>
      <c r="BA86" s="201">
        <v>1.85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494.44</v>
      </c>
      <c r="L87" s="201">
        <v>12.55</v>
      </c>
      <c r="M87" s="201">
        <v>63.92</v>
      </c>
      <c r="N87" s="201">
        <v>52.96</v>
      </c>
      <c r="O87" s="201">
        <v>35.729999999999997</v>
      </c>
      <c r="P87" s="201">
        <v>31.38</v>
      </c>
      <c r="Q87" s="201">
        <v>4.82</v>
      </c>
      <c r="R87" s="201">
        <v>19.14</v>
      </c>
      <c r="S87" s="201">
        <v>11.77</v>
      </c>
      <c r="T87" s="201">
        <v>1.42</v>
      </c>
      <c r="U87" s="201">
        <v>59.97</v>
      </c>
      <c r="V87" s="201">
        <v>8.83</v>
      </c>
      <c r="W87" s="201">
        <v>19.68</v>
      </c>
      <c r="X87" s="201">
        <v>63.04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120.31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118.43</v>
      </c>
      <c r="AQ87" s="201">
        <v>38.26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2.4300000000000002</v>
      </c>
      <c r="AZ87" s="201">
        <v>4.04</v>
      </c>
      <c r="BA87" s="201">
        <v>1.85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494.44</v>
      </c>
      <c r="L88" s="201">
        <v>12.55</v>
      </c>
      <c r="M88" s="201">
        <v>63.92</v>
      </c>
      <c r="N88" s="201">
        <v>52.96</v>
      </c>
      <c r="O88" s="201">
        <v>35.729999999999997</v>
      </c>
      <c r="P88" s="201">
        <v>31.38</v>
      </c>
      <c r="Q88" s="201">
        <v>4.82</v>
      </c>
      <c r="R88" s="201">
        <v>19.14</v>
      </c>
      <c r="S88" s="201">
        <v>11.77</v>
      </c>
      <c r="T88" s="201">
        <v>1.42</v>
      </c>
      <c r="U88" s="201">
        <v>59.97</v>
      </c>
      <c r="V88" s="201">
        <v>8.83</v>
      </c>
      <c r="W88" s="201">
        <v>19.68</v>
      </c>
      <c r="X88" s="201">
        <v>63.04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120.31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118.43</v>
      </c>
      <c r="AQ88" s="201">
        <v>38.26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2.4300000000000002</v>
      </c>
      <c r="AZ88" s="201">
        <v>4.08</v>
      </c>
      <c r="BA88" s="201">
        <v>1.85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494.44</v>
      </c>
      <c r="L89" s="201">
        <v>12.55</v>
      </c>
      <c r="M89" s="201">
        <v>31.26</v>
      </c>
      <c r="N89" s="201">
        <v>52.96</v>
      </c>
      <c r="O89" s="201">
        <v>35.729999999999997</v>
      </c>
      <c r="P89" s="201">
        <v>31.38</v>
      </c>
      <c r="Q89" s="201">
        <v>4.82</v>
      </c>
      <c r="R89" s="201">
        <v>19.14</v>
      </c>
      <c r="S89" s="201">
        <v>11.77</v>
      </c>
      <c r="T89" s="201">
        <v>1.42</v>
      </c>
      <c r="U89" s="201">
        <v>59.97</v>
      </c>
      <c r="V89" s="201">
        <v>8.83</v>
      </c>
      <c r="W89" s="201">
        <v>19.68</v>
      </c>
      <c r="X89" s="201">
        <v>63.04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120.31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118.43</v>
      </c>
      <c r="AQ89" s="201">
        <v>38.26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2.4300000000000002</v>
      </c>
      <c r="AZ89" s="201">
        <v>4.2699999999999996</v>
      </c>
      <c r="BA89" s="201">
        <v>2.35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494.44</v>
      </c>
      <c r="L90" s="201">
        <v>12.55</v>
      </c>
      <c r="M90" s="201">
        <v>31.26</v>
      </c>
      <c r="N90" s="201">
        <v>52.96</v>
      </c>
      <c r="O90" s="201">
        <v>35.729999999999997</v>
      </c>
      <c r="P90" s="201">
        <v>31.38</v>
      </c>
      <c r="Q90" s="201">
        <v>4.82</v>
      </c>
      <c r="R90" s="201">
        <v>19.14</v>
      </c>
      <c r="S90" s="201">
        <v>11.77</v>
      </c>
      <c r="T90" s="201">
        <v>1.42</v>
      </c>
      <c r="U90" s="201">
        <v>59.97</v>
      </c>
      <c r="V90" s="201">
        <v>8.83</v>
      </c>
      <c r="W90" s="201">
        <v>19.68</v>
      </c>
      <c r="X90" s="201">
        <v>63.04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120.31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118.43</v>
      </c>
      <c r="AQ90" s="201">
        <v>38.26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2.4300000000000002</v>
      </c>
      <c r="AZ90" s="201">
        <v>4.0999999999999996</v>
      </c>
      <c r="BA90" s="201">
        <v>2.5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494.44</v>
      </c>
      <c r="L91" s="201">
        <v>12.55</v>
      </c>
      <c r="M91" s="201">
        <v>31.26</v>
      </c>
      <c r="N91" s="201">
        <v>52.96</v>
      </c>
      <c r="O91" s="201">
        <v>35.729999999999997</v>
      </c>
      <c r="P91" s="201">
        <v>31.38</v>
      </c>
      <c r="Q91" s="201">
        <v>4.82</v>
      </c>
      <c r="R91" s="201">
        <v>19.14</v>
      </c>
      <c r="S91" s="201">
        <v>11.77</v>
      </c>
      <c r="T91" s="201">
        <v>1.42</v>
      </c>
      <c r="U91" s="201">
        <v>59.97</v>
      </c>
      <c r="V91" s="201">
        <v>8.83</v>
      </c>
      <c r="W91" s="201">
        <v>19.68</v>
      </c>
      <c r="X91" s="201">
        <v>63.04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121.08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118.43</v>
      </c>
      <c r="AQ91" s="201">
        <v>38.26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2.4300000000000002</v>
      </c>
      <c r="AZ91" s="201">
        <v>4.0999999999999996</v>
      </c>
      <c r="BA91" s="201">
        <v>2.67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494.44</v>
      </c>
      <c r="L92" s="201">
        <v>12.55</v>
      </c>
      <c r="M92" s="201">
        <v>31.26</v>
      </c>
      <c r="N92" s="201">
        <v>52.96</v>
      </c>
      <c r="O92" s="201">
        <v>35.729999999999997</v>
      </c>
      <c r="P92" s="201">
        <v>31.38</v>
      </c>
      <c r="Q92" s="201">
        <v>4.82</v>
      </c>
      <c r="R92" s="201">
        <v>19.14</v>
      </c>
      <c r="S92" s="201">
        <v>11.77</v>
      </c>
      <c r="T92" s="201">
        <v>1.42</v>
      </c>
      <c r="U92" s="201">
        <v>59.97</v>
      </c>
      <c r="V92" s="201">
        <v>8.83</v>
      </c>
      <c r="W92" s="201">
        <v>19.68</v>
      </c>
      <c r="X92" s="201">
        <v>63.04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121.08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118.43</v>
      </c>
      <c r="AQ92" s="201">
        <v>38.26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2.4300000000000002</v>
      </c>
      <c r="AZ92" s="201">
        <v>4.0999999999999996</v>
      </c>
      <c r="BA92" s="201">
        <v>2.4700000000000002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494.44</v>
      </c>
      <c r="L93" s="201">
        <v>9.32</v>
      </c>
      <c r="M93" s="201">
        <v>31.26</v>
      </c>
      <c r="N93" s="201">
        <v>52.96</v>
      </c>
      <c r="O93" s="201">
        <v>35.729999999999997</v>
      </c>
      <c r="P93" s="201">
        <v>31.38</v>
      </c>
      <c r="Q93" s="201">
        <v>4.82</v>
      </c>
      <c r="R93" s="201">
        <v>19.14</v>
      </c>
      <c r="S93" s="201">
        <v>11.77</v>
      </c>
      <c r="T93" s="201">
        <v>1.42</v>
      </c>
      <c r="U93" s="201">
        <v>59.97</v>
      </c>
      <c r="V93" s="201">
        <v>8.83</v>
      </c>
      <c r="W93" s="201">
        <v>19.68</v>
      </c>
      <c r="X93" s="201">
        <v>63.04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121.85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118.43</v>
      </c>
      <c r="AQ93" s="201">
        <v>38.26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2.4300000000000002</v>
      </c>
      <c r="AZ93" s="201">
        <v>4.0999999999999996</v>
      </c>
      <c r="BA93" s="201">
        <v>2.35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494.44</v>
      </c>
      <c r="L94" s="201">
        <v>11.94</v>
      </c>
      <c r="M94" s="201">
        <v>31.26</v>
      </c>
      <c r="N94" s="201">
        <v>52.96</v>
      </c>
      <c r="O94" s="201">
        <v>35.729999999999997</v>
      </c>
      <c r="P94" s="201">
        <v>31.38</v>
      </c>
      <c r="Q94" s="201">
        <v>4.82</v>
      </c>
      <c r="R94" s="201">
        <v>19.14</v>
      </c>
      <c r="S94" s="201">
        <v>11.77</v>
      </c>
      <c r="T94" s="201">
        <v>1.42</v>
      </c>
      <c r="U94" s="201">
        <v>59.97</v>
      </c>
      <c r="V94" s="201">
        <v>8.83</v>
      </c>
      <c r="W94" s="201">
        <v>19.68</v>
      </c>
      <c r="X94" s="201">
        <v>63.04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121.85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118.43</v>
      </c>
      <c r="AQ94" s="201">
        <v>38.26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2.4300000000000002</v>
      </c>
      <c r="AZ94" s="201">
        <v>3.77</v>
      </c>
      <c r="BA94" s="201">
        <v>2.37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494.44</v>
      </c>
      <c r="L95" s="201">
        <v>11.94</v>
      </c>
      <c r="M95" s="201">
        <v>31.26</v>
      </c>
      <c r="N95" s="201">
        <v>52.96</v>
      </c>
      <c r="O95" s="201">
        <v>35.729999999999997</v>
      </c>
      <c r="P95" s="201">
        <v>31.38</v>
      </c>
      <c r="Q95" s="201">
        <v>4.82</v>
      </c>
      <c r="R95" s="201">
        <v>19.14</v>
      </c>
      <c r="S95" s="201">
        <v>11.77</v>
      </c>
      <c r="T95" s="201">
        <v>1.42</v>
      </c>
      <c r="U95" s="201">
        <v>59.97</v>
      </c>
      <c r="V95" s="201">
        <v>8.83</v>
      </c>
      <c r="W95" s="201">
        <v>19.68</v>
      </c>
      <c r="X95" s="201">
        <v>63.04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121.85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118.43</v>
      </c>
      <c r="AQ95" s="201">
        <v>38.26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2.4300000000000002</v>
      </c>
      <c r="AZ95" s="201">
        <v>2.8</v>
      </c>
      <c r="BA95" s="201">
        <v>2.1800000000000002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494.44</v>
      </c>
      <c r="L96" s="201">
        <v>11.94</v>
      </c>
      <c r="M96" s="201">
        <v>31.26</v>
      </c>
      <c r="N96" s="201">
        <v>52.96</v>
      </c>
      <c r="O96" s="201">
        <v>35.729999999999997</v>
      </c>
      <c r="P96" s="201">
        <v>31.38</v>
      </c>
      <c r="Q96" s="201">
        <v>4.82</v>
      </c>
      <c r="R96" s="201">
        <v>19.14</v>
      </c>
      <c r="S96" s="201">
        <v>11.77</v>
      </c>
      <c r="T96" s="201">
        <v>1.42</v>
      </c>
      <c r="U96" s="201">
        <v>59.97</v>
      </c>
      <c r="V96" s="201">
        <v>8.83</v>
      </c>
      <c r="W96" s="201">
        <v>19.68</v>
      </c>
      <c r="X96" s="201">
        <v>63.04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121.85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118.43</v>
      </c>
      <c r="AQ96" s="201">
        <v>38.26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2.4300000000000002</v>
      </c>
      <c r="AZ96" s="201">
        <v>2.0499999999999998</v>
      </c>
      <c r="BA96" s="201">
        <v>1.58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494.44</v>
      </c>
      <c r="L97" s="201">
        <v>11.94</v>
      </c>
      <c r="M97" s="201">
        <v>31.26</v>
      </c>
      <c r="N97" s="201">
        <v>52.96</v>
      </c>
      <c r="O97" s="201">
        <v>35.729999999999997</v>
      </c>
      <c r="P97" s="201">
        <v>31.38</v>
      </c>
      <c r="Q97" s="201">
        <v>4.82</v>
      </c>
      <c r="R97" s="201">
        <v>19.14</v>
      </c>
      <c r="S97" s="201">
        <v>11.77</v>
      </c>
      <c r="T97" s="201">
        <v>1.42</v>
      </c>
      <c r="U97" s="201">
        <v>59.97</v>
      </c>
      <c r="V97" s="201">
        <v>8.83</v>
      </c>
      <c r="W97" s="201">
        <v>19.68</v>
      </c>
      <c r="X97" s="201">
        <v>63.04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121.85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118.43</v>
      </c>
      <c r="AQ97" s="201">
        <v>38.26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2.4300000000000002</v>
      </c>
      <c r="AZ97" s="201">
        <v>2.0499999999999998</v>
      </c>
      <c r="BA97" s="201">
        <v>1.18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494.44</v>
      </c>
      <c r="L98" s="201">
        <v>11.94</v>
      </c>
      <c r="M98" s="201">
        <v>31.26</v>
      </c>
      <c r="N98" s="201">
        <v>52.96</v>
      </c>
      <c r="O98" s="201">
        <v>35.729999999999997</v>
      </c>
      <c r="P98" s="201">
        <v>31.38</v>
      </c>
      <c r="Q98" s="201">
        <v>4.82</v>
      </c>
      <c r="R98" s="201">
        <v>19.14</v>
      </c>
      <c r="S98" s="201">
        <v>11.77</v>
      </c>
      <c r="T98" s="201">
        <v>1.42</v>
      </c>
      <c r="U98" s="201">
        <v>59.97</v>
      </c>
      <c r="V98" s="201">
        <v>8.83</v>
      </c>
      <c r="W98" s="201">
        <v>19.68</v>
      </c>
      <c r="X98" s="201">
        <v>63.04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121.85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118.43</v>
      </c>
      <c r="AQ98" s="201">
        <v>38.26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2.4300000000000002</v>
      </c>
      <c r="AZ98" s="201">
        <v>0.86</v>
      </c>
      <c r="BA98" s="201">
        <v>0.8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9.1089299999999973</v>
      </c>
      <c r="L99">
        <f t="shared" si="0"/>
        <v>0.50944250000000002</v>
      </c>
      <c r="M99">
        <f t="shared" si="0"/>
        <v>1.4524300000000017</v>
      </c>
      <c r="N99">
        <f t="shared" si="0"/>
        <v>1.2710400000000006</v>
      </c>
      <c r="O99">
        <f t="shared" si="0"/>
        <v>0.85752000000000028</v>
      </c>
      <c r="P99">
        <f t="shared" si="0"/>
        <v>0.75312000000000168</v>
      </c>
      <c r="Q99">
        <f t="shared" si="0"/>
        <v>0.15327000000000018</v>
      </c>
      <c r="R99">
        <f t="shared" si="0"/>
        <v>0.45473250000000098</v>
      </c>
      <c r="S99">
        <f t="shared" si="0"/>
        <v>0.28952749999999994</v>
      </c>
      <c r="T99">
        <f t="shared" si="0"/>
        <v>3.2955000000000019E-2</v>
      </c>
      <c r="U99">
        <f t="shared" si="0"/>
        <v>1.44838</v>
      </c>
      <c r="V99">
        <f t="shared" si="0"/>
        <v>0.21319000000000038</v>
      </c>
      <c r="W99">
        <f t="shared" si="0"/>
        <v>0.47232000000000041</v>
      </c>
      <c r="X99">
        <f t="shared" si="0"/>
        <v>1.5088675000000007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2.507569999999999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2.7127224999999995</v>
      </c>
      <c r="AQ99">
        <f t="shared" ref="AQ99:AT99" si="1">SUM(AQ3:AQ98)/4000</f>
        <v>0.87151250000000169</v>
      </c>
      <c r="AR99">
        <f t="shared" si="1"/>
        <v>0.50305250000000001</v>
      </c>
      <c r="AS99">
        <f t="shared" si="1"/>
        <v>0.18407999999999977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5.8320000000000115E-2</v>
      </c>
      <c r="AZ99">
        <f t="shared" si="2"/>
        <v>2.1107499999999994E-2</v>
      </c>
      <c r="BA99">
        <f t="shared" si="2"/>
        <v>1.7830000000000006E-2</v>
      </c>
      <c r="BB99">
        <f t="shared" si="2"/>
        <v>5.9040000000000051E-2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159.5</v>
      </c>
      <c r="L3" s="201">
        <v>24.89</v>
      </c>
      <c r="M3" s="201">
        <v>0</v>
      </c>
      <c r="N3" s="201">
        <v>29.12</v>
      </c>
      <c r="O3" s="201">
        <v>23.61</v>
      </c>
      <c r="P3" s="201">
        <v>66.86</v>
      </c>
      <c r="Q3" s="201">
        <v>0.98</v>
      </c>
      <c r="R3" s="201">
        <v>10.4</v>
      </c>
      <c r="S3" s="201">
        <v>6.48</v>
      </c>
      <c r="T3" s="201">
        <v>0</v>
      </c>
      <c r="U3" s="201">
        <v>222.75</v>
      </c>
      <c r="V3" s="201">
        <v>5.0999999999999996</v>
      </c>
      <c r="W3" s="201">
        <v>11.39</v>
      </c>
      <c r="X3" s="201">
        <v>36.380000000000003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159.5</v>
      </c>
      <c r="L4" s="201">
        <v>39.630000000000003</v>
      </c>
      <c r="M4" s="201">
        <v>0</v>
      </c>
      <c r="N4" s="201">
        <v>29.12</v>
      </c>
      <c r="O4" s="201">
        <v>23.61</v>
      </c>
      <c r="P4" s="201">
        <v>66.86</v>
      </c>
      <c r="Q4" s="201">
        <v>1.26</v>
      </c>
      <c r="R4" s="201">
        <v>10.4</v>
      </c>
      <c r="S4" s="201">
        <v>6.48</v>
      </c>
      <c r="T4" s="201">
        <v>0</v>
      </c>
      <c r="U4" s="201">
        <v>222.75</v>
      </c>
      <c r="V4" s="201">
        <v>5.0999999999999996</v>
      </c>
      <c r="W4" s="201">
        <v>11.39</v>
      </c>
      <c r="X4" s="201">
        <v>36.380000000000003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159.5</v>
      </c>
      <c r="L5" s="201">
        <v>54.05</v>
      </c>
      <c r="M5" s="201">
        <v>0</v>
      </c>
      <c r="N5" s="201">
        <v>29.12</v>
      </c>
      <c r="O5" s="201">
        <v>23.61</v>
      </c>
      <c r="P5" s="201">
        <v>66.86</v>
      </c>
      <c r="Q5" s="201">
        <v>1.27</v>
      </c>
      <c r="R5" s="201">
        <v>10.4</v>
      </c>
      <c r="S5" s="201">
        <v>6.48</v>
      </c>
      <c r="T5" s="201">
        <v>0</v>
      </c>
      <c r="U5" s="201">
        <v>222.75</v>
      </c>
      <c r="V5" s="201">
        <v>5.0999999999999996</v>
      </c>
      <c r="W5" s="201">
        <v>11.39</v>
      </c>
      <c r="X5" s="201">
        <v>36.380000000000003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44.3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159.5</v>
      </c>
      <c r="L6" s="201">
        <v>44.1</v>
      </c>
      <c r="M6" s="201">
        <v>0</v>
      </c>
      <c r="N6" s="201">
        <v>29.12</v>
      </c>
      <c r="O6" s="201">
        <v>23.61</v>
      </c>
      <c r="P6" s="201">
        <v>66.86</v>
      </c>
      <c r="Q6" s="201">
        <v>1.41</v>
      </c>
      <c r="R6" s="201">
        <v>10.4</v>
      </c>
      <c r="S6" s="201">
        <v>6.48</v>
      </c>
      <c r="T6" s="201">
        <v>0</v>
      </c>
      <c r="U6" s="201">
        <v>222.75</v>
      </c>
      <c r="V6" s="201">
        <v>5.0999999999999996</v>
      </c>
      <c r="W6" s="201">
        <v>11.39</v>
      </c>
      <c r="X6" s="201">
        <v>36.380000000000003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44.3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158.56</v>
      </c>
      <c r="L7" s="201">
        <v>43.46</v>
      </c>
      <c r="M7" s="201">
        <v>0</v>
      </c>
      <c r="N7" s="201">
        <v>29.12</v>
      </c>
      <c r="O7" s="201">
        <v>23.61</v>
      </c>
      <c r="P7" s="201">
        <v>66.86</v>
      </c>
      <c r="Q7" s="201">
        <v>1.53</v>
      </c>
      <c r="R7" s="201">
        <v>10.4</v>
      </c>
      <c r="S7" s="201">
        <v>6.48</v>
      </c>
      <c r="T7" s="201">
        <v>0</v>
      </c>
      <c r="U7" s="201">
        <v>222.75</v>
      </c>
      <c r="V7" s="201">
        <v>5.0999999999999996</v>
      </c>
      <c r="W7" s="201">
        <v>11.39</v>
      </c>
      <c r="X7" s="201">
        <v>36.380000000000003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44.3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158.56</v>
      </c>
      <c r="L8" s="201">
        <v>43.46</v>
      </c>
      <c r="M8" s="201">
        <v>0</v>
      </c>
      <c r="N8" s="201">
        <v>29.12</v>
      </c>
      <c r="O8" s="201">
        <v>23.61</v>
      </c>
      <c r="P8" s="201">
        <v>66.86</v>
      </c>
      <c r="Q8" s="201">
        <v>1.8</v>
      </c>
      <c r="R8" s="201">
        <v>10.4</v>
      </c>
      <c r="S8" s="201">
        <v>6.48</v>
      </c>
      <c r="T8" s="201">
        <v>0</v>
      </c>
      <c r="U8" s="201">
        <v>222.75</v>
      </c>
      <c r="V8" s="201">
        <v>5.0999999999999996</v>
      </c>
      <c r="W8" s="201">
        <v>11.39</v>
      </c>
      <c r="X8" s="201">
        <v>36.380000000000003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44.3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158.56</v>
      </c>
      <c r="L9" s="201">
        <v>43.46</v>
      </c>
      <c r="M9" s="201">
        <v>0</v>
      </c>
      <c r="N9" s="201">
        <v>29.12</v>
      </c>
      <c r="O9" s="201">
        <v>23.61</v>
      </c>
      <c r="P9" s="201">
        <v>66.86</v>
      </c>
      <c r="Q9" s="201">
        <v>2.1</v>
      </c>
      <c r="R9" s="201">
        <v>10.4</v>
      </c>
      <c r="S9" s="201">
        <v>6.48</v>
      </c>
      <c r="T9" s="201">
        <v>0</v>
      </c>
      <c r="U9" s="201">
        <v>222.75</v>
      </c>
      <c r="V9" s="201">
        <v>5.0999999999999996</v>
      </c>
      <c r="W9" s="201">
        <v>11.39</v>
      </c>
      <c r="X9" s="201">
        <v>36.380000000000003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44.3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158.56</v>
      </c>
      <c r="L10" s="201">
        <v>43.46</v>
      </c>
      <c r="M10" s="201">
        <v>0</v>
      </c>
      <c r="N10" s="201">
        <v>29.12</v>
      </c>
      <c r="O10" s="201">
        <v>23.61</v>
      </c>
      <c r="P10" s="201">
        <v>66.86</v>
      </c>
      <c r="Q10" s="201">
        <v>2.38</v>
      </c>
      <c r="R10" s="201">
        <v>10.4</v>
      </c>
      <c r="S10" s="201">
        <v>6.48</v>
      </c>
      <c r="T10" s="201">
        <v>0</v>
      </c>
      <c r="U10" s="201">
        <v>222.75</v>
      </c>
      <c r="V10" s="201">
        <v>5.0999999999999996</v>
      </c>
      <c r="W10" s="201">
        <v>11.39</v>
      </c>
      <c r="X10" s="201">
        <v>36.380000000000003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86.43</v>
      </c>
      <c r="L11" s="201">
        <v>43.46</v>
      </c>
      <c r="M11" s="201">
        <v>0</v>
      </c>
      <c r="N11" s="201">
        <v>29.12</v>
      </c>
      <c r="O11" s="201">
        <v>23.61</v>
      </c>
      <c r="P11" s="201">
        <v>66.86</v>
      </c>
      <c r="Q11" s="201">
        <v>2.67</v>
      </c>
      <c r="R11" s="201">
        <v>10.4</v>
      </c>
      <c r="S11" s="201">
        <v>6.48</v>
      </c>
      <c r="T11" s="201">
        <v>0</v>
      </c>
      <c r="U11" s="201">
        <v>222.75</v>
      </c>
      <c r="V11" s="201">
        <v>5.0999999999999996</v>
      </c>
      <c r="W11" s="201">
        <v>11.39</v>
      </c>
      <c r="X11" s="201">
        <v>36.380000000000003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68.489999999999995</v>
      </c>
      <c r="AQ11" s="201">
        <v>11.27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86.43</v>
      </c>
      <c r="L12" s="201">
        <v>43.46</v>
      </c>
      <c r="M12" s="201">
        <v>0</v>
      </c>
      <c r="N12" s="201">
        <v>29.12</v>
      </c>
      <c r="O12" s="201">
        <v>23.61</v>
      </c>
      <c r="P12" s="201">
        <v>66.86</v>
      </c>
      <c r="Q12" s="201">
        <v>2.67</v>
      </c>
      <c r="R12" s="201">
        <v>10.4</v>
      </c>
      <c r="S12" s="201">
        <v>6.48</v>
      </c>
      <c r="T12" s="201">
        <v>0</v>
      </c>
      <c r="U12" s="201">
        <v>222.75</v>
      </c>
      <c r="V12" s="201">
        <v>5.0999999999999996</v>
      </c>
      <c r="W12" s="201">
        <v>11.39</v>
      </c>
      <c r="X12" s="201">
        <v>36.380000000000003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68.489999999999995</v>
      </c>
      <c r="AQ12" s="201">
        <v>11.25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86.43</v>
      </c>
      <c r="L13" s="201">
        <v>43.46</v>
      </c>
      <c r="M13" s="201">
        <v>0</v>
      </c>
      <c r="N13" s="201">
        <v>29.12</v>
      </c>
      <c r="O13" s="201">
        <v>23.61</v>
      </c>
      <c r="P13" s="201">
        <v>66.86</v>
      </c>
      <c r="Q13" s="201">
        <v>2.67</v>
      </c>
      <c r="R13" s="201">
        <v>10.4</v>
      </c>
      <c r="S13" s="201">
        <v>6.48</v>
      </c>
      <c r="T13" s="201">
        <v>0</v>
      </c>
      <c r="U13" s="201">
        <v>222.75</v>
      </c>
      <c r="V13" s="201">
        <v>5.0999999999999996</v>
      </c>
      <c r="W13" s="201">
        <v>11.39</v>
      </c>
      <c r="X13" s="201">
        <v>36.380000000000003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86.43</v>
      </c>
      <c r="L14" s="201">
        <v>43.46</v>
      </c>
      <c r="M14" s="201">
        <v>0</v>
      </c>
      <c r="N14" s="201">
        <v>29.12</v>
      </c>
      <c r="O14" s="201">
        <v>23.61</v>
      </c>
      <c r="P14" s="201">
        <v>66.86</v>
      </c>
      <c r="Q14" s="201">
        <v>2.67</v>
      </c>
      <c r="R14" s="201">
        <v>10.4</v>
      </c>
      <c r="S14" s="201">
        <v>6.48</v>
      </c>
      <c r="T14" s="201">
        <v>0</v>
      </c>
      <c r="U14" s="201">
        <v>222.75</v>
      </c>
      <c r="V14" s="201">
        <v>5.0999999999999996</v>
      </c>
      <c r="W14" s="201">
        <v>11.39</v>
      </c>
      <c r="X14" s="201">
        <v>36.380000000000003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86.43</v>
      </c>
      <c r="L15" s="201">
        <v>23.18</v>
      </c>
      <c r="M15" s="201">
        <v>0</v>
      </c>
      <c r="N15" s="201">
        <v>29.12</v>
      </c>
      <c r="O15" s="201">
        <v>23.61</v>
      </c>
      <c r="P15" s="201">
        <v>66.86</v>
      </c>
      <c r="Q15" s="201">
        <v>2.67</v>
      </c>
      <c r="R15" s="201">
        <v>10.4</v>
      </c>
      <c r="S15" s="201">
        <v>6.48</v>
      </c>
      <c r="T15" s="201">
        <v>0</v>
      </c>
      <c r="U15" s="201">
        <v>222.75</v>
      </c>
      <c r="V15" s="201">
        <v>5.0999999999999996</v>
      </c>
      <c r="W15" s="201">
        <v>11.39</v>
      </c>
      <c r="X15" s="201">
        <v>36.380000000000003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86.43</v>
      </c>
      <c r="L16" s="201">
        <v>23.18</v>
      </c>
      <c r="M16" s="201">
        <v>0</v>
      </c>
      <c r="N16" s="201">
        <v>29.12</v>
      </c>
      <c r="O16" s="201">
        <v>23.61</v>
      </c>
      <c r="P16" s="201">
        <v>66.86</v>
      </c>
      <c r="Q16" s="201">
        <v>2.67</v>
      </c>
      <c r="R16" s="201">
        <v>10.4</v>
      </c>
      <c r="S16" s="201">
        <v>6.48</v>
      </c>
      <c r="T16" s="201">
        <v>0</v>
      </c>
      <c r="U16" s="201">
        <v>222.75</v>
      </c>
      <c r="V16" s="201">
        <v>5.0999999999999996</v>
      </c>
      <c r="W16" s="201">
        <v>11.39</v>
      </c>
      <c r="X16" s="201">
        <v>36.380000000000003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86.43</v>
      </c>
      <c r="L17" s="201">
        <v>23.18</v>
      </c>
      <c r="M17" s="201">
        <v>0</v>
      </c>
      <c r="N17" s="201">
        <v>29.12</v>
      </c>
      <c r="O17" s="201">
        <v>23.61</v>
      </c>
      <c r="P17" s="201">
        <v>66.86</v>
      </c>
      <c r="Q17" s="201">
        <v>2.67</v>
      </c>
      <c r="R17" s="201">
        <v>10.4</v>
      </c>
      <c r="S17" s="201">
        <v>6.48</v>
      </c>
      <c r="T17" s="201">
        <v>0</v>
      </c>
      <c r="U17" s="201">
        <v>222.75</v>
      </c>
      <c r="V17" s="201">
        <v>5.0999999999999996</v>
      </c>
      <c r="W17" s="201">
        <v>11.39</v>
      </c>
      <c r="X17" s="201">
        <v>36.380000000000003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68.489999999999995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86.43</v>
      </c>
      <c r="L18" s="201">
        <v>23.18</v>
      </c>
      <c r="M18" s="201">
        <v>0</v>
      </c>
      <c r="N18" s="201">
        <v>29.12</v>
      </c>
      <c r="O18" s="201">
        <v>23.61</v>
      </c>
      <c r="P18" s="201">
        <v>66.86</v>
      </c>
      <c r="Q18" s="201">
        <v>2.67</v>
      </c>
      <c r="R18" s="201">
        <v>10.4</v>
      </c>
      <c r="S18" s="201">
        <v>6.48</v>
      </c>
      <c r="T18" s="201">
        <v>0</v>
      </c>
      <c r="U18" s="201">
        <v>222.75</v>
      </c>
      <c r="V18" s="201">
        <v>5.0999999999999996</v>
      </c>
      <c r="W18" s="201">
        <v>11.39</v>
      </c>
      <c r="X18" s="201">
        <v>36.380000000000003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68.489999999999995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86.43</v>
      </c>
      <c r="L19" s="201">
        <v>23.18</v>
      </c>
      <c r="M19" s="201">
        <v>0</v>
      </c>
      <c r="N19" s="201">
        <v>29.12</v>
      </c>
      <c r="O19" s="201">
        <v>23.61</v>
      </c>
      <c r="P19" s="201">
        <v>66.86</v>
      </c>
      <c r="Q19" s="201">
        <v>2.67</v>
      </c>
      <c r="R19" s="201">
        <v>10.4</v>
      </c>
      <c r="S19" s="201">
        <v>6.48</v>
      </c>
      <c r="T19" s="201">
        <v>0</v>
      </c>
      <c r="U19" s="201">
        <v>222.75</v>
      </c>
      <c r="V19" s="201">
        <v>5.0999999999999996</v>
      </c>
      <c r="W19" s="201">
        <v>11.39</v>
      </c>
      <c r="X19" s="201">
        <v>36.380000000000003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68.489999999999995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86.43</v>
      </c>
      <c r="L20" s="201">
        <v>23.18</v>
      </c>
      <c r="M20" s="201">
        <v>0</v>
      </c>
      <c r="N20" s="201">
        <v>29.12</v>
      </c>
      <c r="O20" s="201">
        <v>23.61</v>
      </c>
      <c r="P20" s="201">
        <v>66.86</v>
      </c>
      <c r="Q20" s="201">
        <v>2.67</v>
      </c>
      <c r="R20" s="201">
        <v>10.4</v>
      </c>
      <c r="S20" s="201">
        <v>6.48</v>
      </c>
      <c r="T20" s="201">
        <v>0</v>
      </c>
      <c r="U20" s="201">
        <v>222.75</v>
      </c>
      <c r="V20" s="201">
        <v>5.0999999999999996</v>
      </c>
      <c r="W20" s="201">
        <v>11.39</v>
      </c>
      <c r="X20" s="201">
        <v>36.380000000000003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68.489999999999995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86.43</v>
      </c>
      <c r="L21" s="201">
        <v>23.18</v>
      </c>
      <c r="M21" s="201">
        <v>0</v>
      </c>
      <c r="N21" s="201">
        <v>29.12</v>
      </c>
      <c r="O21" s="201">
        <v>23.61</v>
      </c>
      <c r="P21" s="201">
        <v>66.86</v>
      </c>
      <c r="Q21" s="201">
        <v>2.67</v>
      </c>
      <c r="R21" s="201">
        <v>10.4</v>
      </c>
      <c r="S21" s="201">
        <v>6.48</v>
      </c>
      <c r="T21" s="201">
        <v>0</v>
      </c>
      <c r="U21" s="201">
        <v>222.75</v>
      </c>
      <c r="V21" s="201">
        <v>5.0999999999999996</v>
      </c>
      <c r="W21" s="201">
        <v>11.39</v>
      </c>
      <c r="X21" s="201">
        <v>36.380000000000003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68.489999999999995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86.43</v>
      </c>
      <c r="L22" s="201">
        <v>23.18</v>
      </c>
      <c r="M22" s="201">
        <v>0</v>
      </c>
      <c r="N22" s="201">
        <v>29.12</v>
      </c>
      <c r="O22" s="201">
        <v>23.61</v>
      </c>
      <c r="P22" s="201">
        <v>66.86</v>
      </c>
      <c r="Q22" s="201">
        <v>2.67</v>
      </c>
      <c r="R22" s="201">
        <v>10.4</v>
      </c>
      <c r="S22" s="201">
        <v>6.48</v>
      </c>
      <c r="T22" s="201">
        <v>0</v>
      </c>
      <c r="U22" s="201">
        <v>222.75</v>
      </c>
      <c r="V22" s="201">
        <v>5.0999999999999996</v>
      </c>
      <c r="W22" s="201">
        <v>11.39</v>
      </c>
      <c r="X22" s="201">
        <v>36.380000000000003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68.489999999999995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86.43</v>
      </c>
      <c r="L23" s="201">
        <v>23.18</v>
      </c>
      <c r="M23" s="201">
        <v>0</v>
      </c>
      <c r="N23" s="201">
        <v>29.12</v>
      </c>
      <c r="O23" s="201">
        <v>23.61</v>
      </c>
      <c r="P23" s="201">
        <v>66.86</v>
      </c>
      <c r="Q23" s="201">
        <v>2.58</v>
      </c>
      <c r="R23" s="201">
        <v>10.4</v>
      </c>
      <c r="S23" s="201">
        <v>6.48</v>
      </c>
      <c r="T23" s="201">
        <v>0</v>
      </c>
      <c r="U23" s="201">
        <v>222.75</v>
      </c>
      <c r="V23" s="201">
        <v>5.0999999999999996</v>
      </c>
      <c r="W23" s="201">
        <v>11.39</v>
      </c>
      <c r="X23" s="201">
        <v>36.380000000000003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68.489999999999995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86.43</v>
      </c>
      <c r="L24" s="201">
        <v>23.18</v>
      </c>
      <c r="M24" s="201">
        <v>0</v>
      </c>
      <c r="N24" s="201">
        <v>29.12</v>
      </c>
      <c r="O24" s="201">
        <v>23.61</v>
      </c>
      <c r="P24" s="201">
        <v>66.86</v>
      </c>
      <c r="Q24" s="201">
        <v>2.58</v>
      </c>
      <c r="R24" s="201">
        <v>10.4</v>
      </c>
      <c r="S24" s="201">
        <v>6.48</v>
      </c>
      <c r="T24" s="201">
        <v>0</v>
      </c>
      <c r="U24" s="201">
        <v>222.75</v>
      </c>
      <c r="V24" s="201">
        <v>5.28</v>
      </c>
      <c r="W24" s="201">
        <v>11.39</v>
      </c>
      <c r="X24" s="201">
        <v>36.380000000000003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68.489999999999995</v>
      </c>
      <c r="AQ24" s="201">
        <v>22.12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86.38</v>
      </c>
      <c r="L25" s="201">
        <v>23.18</v>
      </c>
      <c r="M25" s="201">
        <v>0</v>
      </c>
      <c r="N25" s="201">
        <v>29.12</v>
      </c>
      <c r="O25" s="201">
        <v>23.61</v>
      </c>
      <c r="P25" s="201">
        <v>66.86</v>
      </c>
      <c r="Q25" s="201">
        <v>2.58</v>
      </c>
      <c r="R25" s="201">
        <v>10.4</v>
      </c>
      <c r="S25" s="201">
        <v>6.26</v>
      </c>
      <c r="T25" s="201">
        <v>0</v>
      </c>
      <c r="U25" s="201">
        <v>222.75</v>
      </c>
      <c r="V25" s="201">
        <v>5.0999999999999996</v>
      </c>
      <c r="W25" s="201">
        <v>11.39</v>
      </c>
      <c r="X25" s="201">
        <v>36.380000000000003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68.489999999999995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86.38</v>
      </c>
      <c r="L26" s="201">
        <v>23.18</v>
      </c>
      <c r="M26" s="201">
        <v>0</v>
      </c>
      <c r="N26" s="201">
        <v>29.12</v>
      </c>
      <c r="O26" s="201">
        <v>23.61</v>
      </c>
      <c r="P26" s="201">
        <v>66.86</v>
      </c>
      <c r="Q26" s="201">
        <v>2.58</v>
      </c>
      <c r="R26" s="201">
        <v>10.4</v>
      </c>
      <c r="S26" s="201">
        <v>6.48</v>
      </c>
      <c r="T26" s="201">
        <v>0</v>
      </c>
      <c r="U26" s="201">
        <v>222.75</v>
      </c>
      <c r="V26" s="201">
        <v>5.0999999999999996</v>
      </c>
      <c r="W26" s="201">
        <v>11.39</v>
      </c>
      <c r="X26" s="201">
        <v>36.380000000000003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68.489999999999995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86.38</v>
      </c>
      <c r="L27" s="201">
        <v>24</v>
      </c>
      <c r="M27" s="201">
        <v>0</v>
      </c>
      <c r="N27" s="201">
        <v>29.12</v>
      </c>
      <c r="O27" s="201">
        <v>23.61</v>
      </c>
      <c r="P27" s="201">
        <v>66.86</v>
      </c>
      <c r="Q27" s="201">
        <v>2.6</v>
      </c>
      <c r="R27" s="201">
        <v>10.4</v>
      </c>
      <c r="S27" s="201">
        <v>6.48</v>
      </c>
      <c r="T27" s="201">
        <v>0</v>
      </c>
      <c r="U27" s="201">
        <v>222.75</v>
      </c>
      <c r="V27" s="201">
        <v>5.0999999999999996</v>
      </c>
      <c r="W27" s="201">
        <v>11.39</v>
      </c>
      <c r="X27" s="201">
        <v>36.53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68.489999999999995</v>
      </c>
      <c r="AQ27" s="201">
        <v>22.13</v>
      </c>
      <c r="AR27" s="201">
        <v>0.92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86.38</v>
      </c>
      <c r="L28" s="201">
        <v>45</v>
      </c>
      <c r="M28" s="201">
        <v>0</v>
      </c>
      <c r="N28" s="201">
        <v>29.12</v>
      </c>
      <c r="O28" s="201">
        <v>23.61</v>
      </c>
      <c r="P28" s="201">
        <v>66.86</v>
      </c>
      <c r="Q28" s="201">
        <v>2.6</v>
      </c>
      <c r="R28" s="201">
        <v>10.4</v>
      </c>
      <c r="S28" s="201">
        <v>6.48</v>
      </c>
      <c r="T28" s="201">
        <v>0</v>
      </c>
      <c r="U28" s="201">
        <v>222.75</v>
      </c>
      <c r="V28" s="201">
        <v>5.0999999999999996</v>
      </c>
      <c r="W28" s="201">
        <v>11.39</v>
      </c>
      <c r="X28" s="201">
        <v>36.53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68.489999999999995</v>
      </c>
      <c r="AQ28" s="201">
        <v>22.13</v>
      </c>
      <c r="AR28" s="201">
        <v>2.69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91.53</v>
      </c>
      <c r="L29" s="201">
        <v>45</v>
      </c>
      <c r="M29" s="201">
        <v>0</v>
      </c>
      <c r="N29" s="201">
        <v>29.12</v>
      </c>
      <c r="O29" s="201">
        <v>23.61</v>
      </c>
      <c r="P29" s="201">
        <v>66.86</v>
      </c>
      <c r="Q29" s="201">
        <v>2.6</v>
      </c>
      <c r="R29" s="201">
        <v>10.4</v>
      </c>
      <c r="S29" s="201">
        <v>6.48</v>
      </c>
      <c r="T29" s="201">
        <v>0</v>
      </c>
      <c r="U29" s="201">
        <v>222.75</v>
      </c>
      <c r="V29" s="201">
        <v>5.0999999999999996</v>
      </c>
      <c r="W29" s="201">
        <v>11.39</v>
      </c>
      <c r="X29" s="201">
        <v>36.53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60.54</v>
      </c>
      <c r="AQ29" s="201">
        <v>22.13</v>
      </c>
      <c r="AR29" s="201">
        <v>7.59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91.53</v>
      </c>
      <c r="L30" s="201">
        <v>45</v>
      </c>
      <c r="M30" s="201">
        <v>0</v>
      </c>
      <c r="N30" s="201">
        <v>29.12</v>
      </c>
      <c r="O30" s="201">
        <v>23.61</v>
      </c>
      <c r="P30" s="201">
        <v>66.86</v>
      </c>
      <c r="Q30" s="201">
        <v>2.6</v>
      </c>
      <c r="R30" s="201">
        <v>10.4</v>
      </c>
      <c r="S30" s="201">
        <v>6.48</v>
      </c>
      <c r="T30" s="201">
        <v>0</v>
      </c>
      <c r="U30" s="201">
        <v>222.75</v>
      </c>
      <c r="V30" s="201">
        <v>5.0999999999999996</v>
      </c>
      <c r="W30" s="201">
        <v>11.39</v>
      </c>
      <c r="X30" s="201">
        <v>36.53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60.54</v>
      </c>
      <c r="AQ30" s="201">
        <v>22.13</v>
      </c>
      <c r="AR30" s="201">
        <v>15.17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91.58</v>
      </c>
      <c r="L31" s="201">
        <v>45</v>
      </c>
      <c r="M31" s="201">
        <v>0</v>
      </c>
      <c r="N31" s="201">
        <v>29.12</v>
      </c>
      <c r="O31" s="201">
        <v>23.61</v>
      </c>
      <c r="P31" s="201">
        <v>66.86</v>
      </c>
      <c r="Q31" s="201">
        <v>2.67</v>
      </c>
      <c r="R31" s="201">
        <v>10.77</v>
      </c>
      <c r="S31" s="201">
        <v>6.71</v>
      </c>
      <c r="T31" s="201">
        <v>0</v>
      </c>
      <c r="U31" s="201">
        <v>222.75</v>
      </c>
      <c r="V31" s="201">
        <v>5.28</v>
      </c>
      <c r="W31" s="201">
        <v>11.39</v>
      </c>
      <c r="X31" s="201">
        <v>36.53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60.54</v>
      </c>
      <c r="AQ31" s="201">
        <v>22.12</v>
      </c>
      <c r="AR31" s="201">
        <v>21.7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91.58</v>
      </c>
      <c r="L32" s="201">
        <v>45</v>
      </c>
      <c r="M32" s="201">
        <v>0</v>
      </c>
      <c r="N32" s="201">
        <v>29.12</v>
      </c>
      <c r="O32" s="201">
        <v>23.61</v>
      </c>
      <c r="P32" s="201">
        <v>66.86</v>
      </c>
      <c r="Q32" s="201">
        <v>2.67</v>
      </c>
      <c r="R32" s="201">
        <v>10.4</v>
      </c>
      <c r="S32" s="201">
        <v>6.71</v>
      </c>
      <c r="T32" s="201">
        <v>0</v>
      </c>
      <c r="U32" s="201">
        <v>222.75</v>
      </c>
      <c r="V32" s="201">
        <v>5.0999999999999996</v>
      </c>
      <c r="W32" s="201">
        <v>11.39</v>
      </c>
      <c r="X32" s="201">
        <v>36.53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60.54</v>
      </c>
      <c r="AQ32" s="201">
        <v>22.12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91.58</v>
      </c>
      <c r="L33" s="201">
        <v>45</v>
      </c>
      <c r="M33" s="201">
        <v>0</v>
      </c>
      <c r="N33" s="201">
        <v>29.12</v>
      </c>
      <c r="O33" s="201">
        <v>23.61</v>
      </c>
      <c r="P33" s="201">
        <v>66.86</v>
      </c>
      <c r="Q33" s="201">
        <v>2.6</v>
      </c>
      <c r="R33" s="201">
        <v>10.4</v>
      </c>
      <c r="S33" s="201">
        <v>6.48</v>
      </c>
      <c r="T33" s="201">
        <v>0</v>
      </c>
      <c r="U33" s="201">
        <v>222.75</v>
      </c>
      <c r="V33" s="201">
        <v>5.0999999999999996</v>
      </c>
      <c r="W33" s="201">
        <v>11.39</v>
      </c>
      <c r="X33" s="201">
        <v>36.53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60.54</v>
      </c>
      <c r="AQ33" s="201">
        <v>22.13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91.58</v>
      </c>
      <c r="L34" s="201">
        <v>45</v>
      </c>
      <c r="M34" s="201">
        <v>0</v>
      </c>
      <c r="N34" s="201">
        <v>29.12</v>
      </c>
      <c r="O34" s="201">
        <v>23.61</v>
      </c>
      <c r="P34" s="201">
        <v>66.86</v>
      </c>
      <c r="Q34" s="201">
        <v>2.6</v>
      </c>
      <c r="R34" s="201">
        <v>10.4</v>
      </c>
      <c r="S34" s="201">
        <v>6.48</v>
      </c>
      <c r="T34" s="201">
        <v>0</v>
      </c>
      <c r="U34" s="201">
        <v>222.75</v>
      </c>
      <c r="V34" s="201">
        <v>5.0999999999999996</v>
      </c>
      <c r="W34" s="201">
        <v>11.39</v>
      </c>
      <c r="X34" s="201">
        <v>36.53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60.54</v>
      </c>
      <c r="AQ34" s="201">
        <v>22.13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73.14</v>
      </c>
      <c r="L35" s="201">
        <v>23.18</v>
      </c>
      <c r="M35" s="201">
        <v>0</v>
      </c>
      <c r="N35" s="201">
        <v>29.12</v>
      </c>
      <c r="O35" s="201">
        <v>23.61</v>
      </c>
      <c r="P35" s="201">
        <v>66.86</v>
      </c>
      <c r="Q35" s="201">
        <v>2.67</v>
      </c>
      <c r="R35" s="201">
        <v>10.77</v>
      </c>
      <c r="S35" s="201">
        <v>6.71</v>
      </c>
      <c r="T35" s="201">
        <v>0</v>
      </c>
      <c r="U35" s="201">
        <v>222.75</v>
      </c>
      <c r="V35" s="201">
        <v>5.0999999999999996</v>
      </c>
      <c r="W35" s="201">
        <v>11.39</v>
      </c>
      <c r="X35" s="201">
        <v>36.53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60.54</v>
      </c>
      <c r="AQ35" s="201">
        <v>22.91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73.14</v>
      </c>
      <c r="L36" s="201">
        <v>23.18</v>
      </c>
      <c r="M36" s="201">
        <v>0</v>
      </c>
      <c r="N36" s="201">
        <v>29.12</v>
      </c>
      <c r="O36" s="201">
        <v>23.61</v>
      </c>
      <c r="P36" s="201">
        <v>66.86</v>
      </c>
      <c r="Q36" s="201">
        <v>2.77</v>
      </c>
      <c r="R36" s="201">
        <v>6</v>
      </c>
      <c r="S36" s="201">
        <v>3.86</v>
      </c>
      <c r="T36" s="201">
        <v>0</v>
      </c>
      <c r="U36" s="201">
        <v>222.75</v>
      </c>
      <c r="V36" s="201">
        <v>5.0999999999999996</v>
      </c>
      <c r="W36" s="201">
        <v>11.39</v>
      </c>
      <c r="X36" s="201">
        <v>36.53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60.54</v>
      </c>
      <c r="AQ36" s="201">
        <v>11.59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90.83</v>
      </c>
      <c r="L37" s="201">
        <v>23.18</v>
      </c>
      <c r="M37" s="201">
        <v>0</v>
      </c>
      <c r="N37" s="201">
        <v>29.12</v>
      </c>
      <c r="O37" s="201">
        <v>23.61</v>
      </c>
      <c r="P37" s="201">
        <v>66.86</v>
      </c>
      <c r="Q37" s="201">
        <v>2.77</v>
      </c>
      <c r="R37" s="201">
        <v>6</v>
      </c>
      <c r="S37" s="201">
        <v>3.86</v>
      </c>
      <c r="T37" s="201">
        <v>0</v>
      </c>
      <c r="U37" s="201">
        <v>222.75</v>
      </c>
      <c r="V37" s="201">
        <v>5.0999999999999996</v>
      </c>
      <c r="W37" s="201">
        <v>11.39</v>
      </c>
      <c r="X37" s="201">
        <v>36.53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60.54</v>
      </c>
      <c r="AQ37" s="201">
        <v>11.19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90.83</v>
      </c>
      <c r="L38" s="201">
        <v>23.18</v>
      </c>
      <c r="M38" s="201">
        <v>0</v>
      </c>
      <c r="N38" s="201">
        <v>29.12</v>
      </c>
      <c r="O38" s="201">
        <v>23.61</v>
      </c>
      <c r="P38" s="201">
        <v>66.86</v>
      </c>
      <c r="Q38" s="201">
        <v>2.77</v>
      </c>
      <c r="R38" s="201">
        <v>6</v>
      </c>
      <c r="S38" s="201">
        <v>3.86</v>
      </c>
      <c r="T38" s="201">
        <v>0</v>
      </c>
      <c r="U38" s="201">
        <v>222.75</v>
      </c>
      <c r="V38" s="201">
        <v>5.0999999999999996</v>
      </c>
      <c r="W38" s="201">
        <v>11.39</v>
      </c>
      <c r="X38" s="201">
        <v>36.53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60.54</v>
      </c>
      <c r="AQ38" s="201">
        <v>11.19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90.83</v>
      </c>
      <c r="L39" s="201">
        <v>23.18</v>
      </c>
      <c r="M39" s="201">
        <v>0</v>
      </c>
      <c r="N39" s="201">
        <v>29.12</v>
      </c>
      <c r="O39" s="201">
        <v>23.61</v>
      </c>
      <c r="P39" s="201">
        <v>66.86</v>
      </c>
      <c r="Q39" s="201">
        <v>2.77</v>
      </c>
      <c r="R39" s="201">
        <v>6</v>
      </c>
      <c r="S39" s="201">
        <v>3.86</v>
      </c>
      <c r="T39" s="201">
        <v>0</v>
      </c>
      <c r="U39" s="201">
        <v>222.75</v>
      </c>
      <c r="V39" s="201">
        <v>5.0999999999999996</v>
      </c>
      <c r="W39" s="201">
        <v>11.39</v>
      </c>
      <c r="X39" s="201">
        <v>36.53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60.54</v>
      </c>
      <c r="AQ39" s="201">
        <v>11.19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90.83</v>
      </c>
      <c r="L40" s="201">
        <v>23.18</v>
      </c>
      <c r="M40" s="201">
        <v>0</v>
      </c>
      <c r="N40" s="201">
        <v>29.12</v>
      </c>
      <c r="O40" s="201">
        <v>23.61</v>
      </c>
      <c r="P40" s="201">
        <v>66.86</v>
      </c>
      <c r="Q40" s="201">
        <v>2.77</v>
      </c>
      <c r="R40" s="201">
        <v>6</v>
      </c>
      <c r="S40" s="201">
        <v>3.86</v>
      </c>
      <c r="T40" s="201">
        <v>0</v>
      </c>
      <c r="U40" s="201">
        <v>222.75</v>
      </c>
      <c r="V40" s="201">
        <v>5.0999999999999996</v>
      </c>
      <c r="W40" s="201">
        <v>11.39</v>
      </c>
      <c r="X40" s="201">
        <v>36.53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60.54</v>
      </c>
      <c r="AQ40" s="201">
        <v>11.19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90.83</v>
      </c>
      <c r="L41" s="201">
        <v>23.18</v>
      </c>
      <c r="M41" s="201">
        <v>0</v>
      </c>
      <c r="N41" s="201">
        <v>29.12</v>
      </c>
      <c r="O41" s="201">
        <v>23.61</v>
      </c>
      <c r="P41" s="201">
        <v>66.86</v>
      </c>
      <c r="Q41" s="201">
        <v>1.93</v>
      </c>
      <c r="R41" s="201">
        <v>6</v>
      </c>
      <c r="S41" s="201">
        <v>3.86</v>
      </c>
      <c r="T41" s="201">
        <v>0</v>
      </c>
      <c r="U41" s="201">
        <v>222.75</v>
      </c>
      <c r="V41" s="201">
        <v>5.0999999999999996</v>
      </c>
      <c r="W41" s="201">
        <v>11.39</v>
      </c>
      <c r="X41" s="201">
        <v>36.53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60.54</v>
      </c>
      <c r="AQ41" s="201">
        <v>11.19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90.83</v>
      </c>
      <c r="L42" s="201">
        <v>23.18</v>
      </c>
      <c r="M42" s="201">
        <v>0</v>
      </c>
      <c r="N42" s="201">
        <v>29.12</v>
      </c>
      <c r="O42" s="201">
        <v>23.61</v>
      </c>
      <c r="P42" s="201">
        <v>66.86</v>
      </c>
      <c r="Q42" s="201">
        <v>1.93</v>
      </c>
      <c r="R42" s="201">
        <v>6</v>
      </c>
      <c r="S42" s="201">
        <v>3.86</v>
      </c>
      <c r="T42" s="201">
        <v>0</v>
      </c>
      <c r="U42" s="201">
        <v>222.75</v>
      </c>
      <c r="V42" s="201">
        <v>5.0999999999999996</v>
      </c>
      <c r="W42" s="201">
        <v>11.39</v>
      </c>
      <c r="X42" s="201">
        <v>36.53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60.54</v>
      </c>
      <c r="AQ42" s="201">
        <v>11.19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86.91</v>
      </c>
      <c r="L43" s="201">
        <v>23.18</v>
      </c>
      <c r="M43" s="201">
        <v>0</v>
      </c>
      <c r="N43" s="201">
        <v>29.12</v>
      </c>
      <c r="O43" s="201">
        <v>23.61</v>
      </c>
      <c r="P43" s="201">
        <v>66.86</v>
      </c>
      <c r="Q43" s="201">
        <v>1.93</v>
      </c>
      <c r="R43" s="201">
        <v>5.79</v>
      </c>
      <c r="S43" s="201">
        <v>3.78</v>
      </c>
      <c r="T43" s="201">
        <v>0</v>
      </c>
      <c r="U43" s="201">
        <v>222.75</v>
      </c>
      <c r="V43" s="201">
        <v>4.1399999999999997</v>
      </c>
      <c r="W43" s="201">
        <v>6.76</v>
      </c>
      <c r="X43" s="201">
        <v>19.309999999999999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33.799999999999997</v>
      </c>
      <c r="AQ43" s="201">
        <v>11.19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86.91</v>
      </c>
      <c r="L44" s="201">
        <v>23.18</v>
      </c>
      <c r="M44" s="201">
        <v>0</v>
      </c>
      <c r="N44" s="201">
        <v>29.12</v>
      </c>
      <c r="O44" s="201">
        <v>23.61</v>
      </c>
      <c r="P44" s="201">
        <v>66.86</v>
      </c>
      <c r="Q44" s="201">
        <v>1.93</v>
      </c>
      <c r="R44" s="201">
        <v>5.79</v>
      </c>
      <c r="S44" s="201">
        <v>3.73</v>
      </c>
      <c r="T44" s="201">
        <v>0</v>
      </c>
      <c r="U44" s="201">
        <v>222.75</v>
      </c>
      <c r="V44" s="201">
        <v>2.9</v>
      </c>
      <c r="W44" s="201">
        <v>6.76</v>
      </c>
      <c r="X44" s="201">
        <v>28.97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33.799999999999997</v>
      </c>
      <c r="AQ44" s="201">
        <v>11.19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86.91</v>
      </c>
      <c r="L45" s="201">
        <v>23.18</v>
      </c>
      <c r="M45" s="201">
        <v>0</v>
      </c>
      <c r="N45" s="201">
        <v>29.12</v>
      </c>
      <c r="O45" s="201">
        <v>23.61</v>
      </c>
      <c r="P45" s="201">
        <v>66.86</v>
      </c>
      <c r="Q45" s="201">
        <v>1.93</v>
      </c>
      <c r="R45" s="201">
        <v>5.79</v>
      </c>
      <c r="S45" s="201">
        <v>3.73</v>
      </c>
      <c r="T45" s="201">
        <v>0</v>
      </c>
      <c r="U45" s="201">
        <v>222.75</v>
      </c>
      <c r="V45" s="201">
        <v>2.9</v>
      </c>
      <c r="W45" s="201">
        <v>6.76</v>
      </c>
      <c r="X45" s="201">
        <v>20.28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33.799999999999997</v>
      </c>
      <c r="AQ45" s="201">
        <v>11.19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86.91</v>
      </c>
      <c r="L46" s="201">
        <v>23.18</v>
      </c>
      <c r="M46" s="201">
        <v>0</v>
      </c>
      <c r="N46" s="201">
        <v>29.12</v>
      </c>
      <c r="O46" s="201">
        <v>23.61</v>
      </c>
      <c r="P46" s="201">
        <v>66.86</v>
      </c>
      <c r="Q46" s="201">
        <v>1.93</v>
      </c>
      <c r="R46" s="201">
        <v>5.79</v>
      </c>
      <c r="S46" s="201">
        <v>3.73</v>
      </c>
      <c r="T46" s="201">
        <v>0</v>
      </c>
      <c r="U46" s="201">
        <v>222.75</v>
      </c>
      <c r="V46" s="201">
        <v>2.9</v>
      </c>
      <c r="W46" s="201">
        <v>6.76</v>
      </c>
      <c r="X46" s="201">
        <v>20.28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33.799999999999997</v>
      </c>
      <c r="AQ46" s="201">
        <v>11.19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86.91</v>
      </c>
      <c r="L47" s="201">
        <v>23.18</v>
      </c>
      <c r="M47" s="201">
        <v>0</v>
      </c>
      <c r="N47" s="201">
        <v>29.12</v>
      </c>
      <c r="O47" s="201">
        <v>23.61</v>
      </c>
      <c r="P47" s="201">
        <v>66.86</v>
      </c>
      <c r="Q47" s="201">
        <v>1.93</v>
      </c>
      <c r="R47" s="201">
        <v>5.8</v>
      </c>
      <c r="S47" s="201">
        <v>3.73</v>
      </c>
      <c r="T47" s="201">
        <v>0</v>
      </c>
      <c r="U47" s="201">
        <v>222.75</v>
      </c>
      <c r="V47" s="201">
        <v>2.9</v>
      </c>
      <c r="W47" s="201">
        <v>6.76</v>
      </c>
      <c r="X47" s="201">
        <v>20.28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33.799999999999997</v>
      </c>
      <c r="AQ47" s="201">
        <v>11.19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86.91</v>
      </c>
      <c r="L48" s="201">
        <v>23.18</v>
      </c>
      <c r="M48" s="201">
        <v>0</v>
      </c>
      <c r="N48" s="201">
        <v>29.12</v>
      </c>
      <c r="O48" s="201">
        <v>23.61</v>
      </c>
      <c r="P48" s="201">
        <v>66.86</v>
      </c>
      <c r="Q48" s="201">
        <v>1.93</v>
      </c>
      <c r="R48" s="201">
        <v>5.8</v>
      </c>
      <c r="S48" s="201">
        <v>3.73</v>
      </c>
      <c r="T48" s="201">
        <v>0</v>
      </c>
      <c r="U48" s="201">
        <v>222.75</v>
      </c>
      <c r="V48" s="201">
        <v>2.9</v>
      </c>
      <c r="W48" s="201">
        <v>6.76</v>
      </c>
      <c r="X48" s="201">
        <v>20.28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33.799999999999997</v>
      </c>
      <c r="AQ48" s="201">
        <v>11.19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86.91</v>
      </c>
      <c r="L49" s="201">
        <v>23.18</v>
      </c>
      <c r="M49" s="201">
        <v>0</v>
      </c>
      <c r="N49" s="201">
        <v>29.12</v>
      </c>
      <c r="O49" s="201">
        <v>23.61</v>
      </c>
      <c r="P49" s="201">
        <v>66.86</v>
      </c>
      <c r="Q49" s="201">
        <v>1.93</v>
      </c>
      <c r="R49" s="201">
        <v>5.8</v>
      </c>
      <c r="S49" s="201">
        <v>3.73</v>
      </c>
      <c r="T49" s="201">
        <v>0</v>
      </c>
      <c r="U49" s="201">
        <v>222.75</v>
      </c>
      <c r="V49" s="201">
        <v>2.9</v>
      </c>
      <c r="W49" s="201">
        <v>6.76</v>
      </c>
      <c r="X49" s="201">
        <v>20.28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48.59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33.799999999999997</v>
      </c>
      <c r="AQ49" s="201">
        <v>11.19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86.91</v>
      </c>
      <c r="L50" s="201">
        <v>23.18</v>
      </c>
      <c r="M50" s="201">
        <v>0</v>
      </c>
      <c r="N50" s="201">
        <v>29.12</v>
      </c>
      <c r="O50" s="201">
        <v>23.61</v>
      </c>
      <c r="P50" s="201">
        <v>66.86</v>
      </c>
      <c r="Q50" s="201">
        <v>1.93</v>
      </c>
      <c r="R50" s="201">
        <v>5.8</v>
      </c>
      <c r="S50" s="201">
        <v>3.73</v>
      </c>
      <c r="T50" s="201">
        <v>0</v>
      </c>
      <c r="U50" s="201">
        <v>222.75</v>
      </c>
      <c r="V50" s="201">
        <v>2.9</v>
      </c>
      <c r="W50" s="201">
        <v>6.76</v>
      </c>
      <c r="X50" s="201">
        <v>20.28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48.59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33.799999999999997</v>
      </c>
      <c r="AQ50" s="201">
        <v>11.19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86.91</v>
      </c>
      <c r="L51" s="201">
        <v>23.18</v>
      </c>
      <c r="M51" s="201">
        <v>0</v>
      </c>
      <c r="N51" s="201">
        <v>29.12</v>
      </c>
      <c r="O51" s="201">
        <v>23.61</v>
      </c>
      <c r="P51" s="201">
        <v>66.86</v>
      </c>
      <c r="Q51" s="201">
        <v>1.93</v>
      </c>
      <c r="R51" s="201">
        <v>5.8</v>
      </c>
      <c r="S51" s="201">
        <v>3.73</v>
      </c>
      <c r="T51" s="201">
        <v>0</v>
      </c>
      <c r="U51" s="201">
        <v>222.75</v>
      </c>
      <c r="V51" s="201">
        <v>2.9</v>
      </c>
      <c r="W51" s="201">
        <v>6.76</v>
      </c>
      <c r="X51" s="201">
        <v>20.28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33.799999999999997</v>
      </c>
      <c r="AQ51" s="201">
        <v>11.19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86.91</v>
      </c>
      <c r="L52" s="201">
        <v>23.18</v>
      </c>
      <c r="M52" s="201">
        <v>0</v>
      </c>
      <c r="N52" s="201">
        <v>29.12</v>
      </c>
      <c r="O52" s="201">
        <v>23.61</v>
      </c>
      <c r="P52" s="201">
        <v>66.86</v>
      </c>
      <c r="Q52" s="201">
        <v>1.93</v>
      </c>
      <c r="R52" s="201">
        <v>5.8</v>
      </c>
      <c r="S52" s="201">
        <v>3.73</v>
      </c>
      <c r="T52" s="201">
        <v>0</v>
      </c>
      <c r="U52" s="201">
        <v>222.75</v>
      </c>
      <c r="V52" s="201">
        <v>2.9</v>
      </c>
      <c r="W52" s="201">
        <v>6.76</v>
      </c>
      <c r="X52" s="201">
        <v>20.28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33.799999999999997</v>
      </c>
      <c r="AQ52" s="201">
        <v>11.19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86.91</v>
      </c>
      <c r="L53" s="201">
        <v>23.18</v>
      </c>
      <c r="M53" s="201">
        <v>0</v>
      </c>
      <c r="N53" s="201">
        <v>29.12</v>
      </c>
      <c r="O53" s="201">
        <v>23.61</v>
      </c>
      <c r="P53" s="201">
        <v>66.86</v>
      </c>
      <c r="Q53" s="201">
        <v>1.93</v>
      </c>
      <c r="R53" s="201">
        <v>5.8</v>
      </c>
      <c r="S53" s="201">
        <v>3.73</v>
      </c>
      <c r="T53" s="201">
        <v>0</v>
      </c>
      <c r="U53" s="201">
        <v>222.75</v>
      </c>
      <c r="V53" s="201">
        <v>2.9</v>
      </c>
      <c r="W53" s="201">
        <v>6.76</v>
      </c>
      <c r="X53" s="201">
        <v>20.28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33.799999999999997</v>
      </c>
      <c r="AQ53" s="201">
        <v>11.19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86.91</v>
      </c>
      <c r="L54" s="201">
        <v>23.18</v>
      </c>
      <c r="M54" s="201">
        <v>0</v>
      </c>
      <c r="N54" s="201">
        <v>29.12</v>
      </c>
      <c r="O54" s="201">
        <v>23.61</v>
      </c>
      <c r="P54" s="201">
        <v>66.86</v>
      </c>
      <c r="Q54" s="201">
        <v>1.93</v>
      </c>
      <c r="R54" s="201">
        <v>5.8</v>
      </c>
      <c r="S54" s="201">
        <v>3.73</v>
      </c>
      <c r="T54" s="201">
        <v>0</v>
      </c>
      <c r="U54" s="201">
        <v>222.75</v>
      </c>
      <c r="V54" s="201">
        <v>2.9</v>
      </c>
      <c r="W54" s="201">
        <v>6.76</v>
      </c>
      <c r="X54" s="201">
        <v>20.28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33.799999999999997</v>
      </c>
      <c r="AQ54" s="201">
        <v>11.19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86.91</v>
      </c>
      <c r="L55" s="201">
        <v>23.18</v>
      </c>
      <c r="M55" s="201">
        <v>0</v>
      </c>
      <c r="N55" s="201">
        <v>29.12</v>
      </c>
      <c r="O55" s="201">
        <v>23.61</v>
      </c>
      <c r="P55" s="201">
        <v>66.86</v>
      </c>
      <c r="Q55" s="201">
        <v>1.93</v>
      </c>
      <c r="R55" s="201">
        <v>5.79</v>
      </c>
      <c r="S55" s="201">
        <v>3.73</v>
      </c>
      <c r="T55" s="201">
        <v>0</v>
      </c>
      <c r="U55" s="201">
        <v>222.75</v>
      </c>
      <c r="V55" s="201">
        <v>2.9</v>
      </c>
      <c r="W55" s="201">
        <v>6.76</v>
      </c>
      <c r="X55" s="201">
        <v>20.28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33.799999999999997</v>
      </c>
      <c r="AQ55" s="201">
        <v>11.19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86.91</v>
      </c>
      <c r="L56" s="201">
        <v>23.18</v>
      </c>
      <c r="M56" s="201">
        <v>0</v>
      </c>
      <c r="N56" s="201">
        <v>29.12</v>
      </c>
      <c r="O56" s="201">
        <v>23.61</v>
      </c>
      <c r="P56" s="201">
        <v>66.86</v>
      </c>
      <c r="Q56" s="201">
        <v>1.93</v>
      </c>
      <c r="R56" s="201">
        <v>5.79</v>
      </c>
      <c r="S56" s="201">
        <v>3.73</v>
      </c>
      <c r="T56" s="201">
        <v>0</v>
      </c>
      <c r="U56" s="201">
        <v>222.75</v>
      </c>
      <c r="V56" s="201">
        <v>2.9</v>
      </c>
      <c r="W56" s="201">
        <v>6.76</v>
      </c>
      <c r="X56" s="201">
        <v>20.28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33.799999999999997</v>
      </c>
      <c r="AQ56" s="201">
        <v>11.19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86.91</v>
      </c>
      <c r="L57" s="201">
        <v>23.18</v>
      </c>
      <c r="M57" s="201">
        <v>0</v>
      </c>
      <c r="N57" s="201">
        <v>29.12</v>
      </c>
      <c r="O57" s="201">
        <v>23.61</v>
      </c>
      <c r="P57" s="201">
        <v>66.86</v>
      </c>
      <c r="Q57" s="201">
        <v>1.93</v>
      </c>
      <c r="R57" s="201">
        <v>5.79</v>
      </c>
      <c r="S57" s="201">
        <v>3.73</v>
      </c>
      <c r="T57" s="201">
        <v>0</v>
      </c>
      <c r="U57" s="201">
        <v>222.75</v>
      </c>
      <c r="V57" s="201">
        <v>2.9</v>
      </c>
      <c r="W57" s="201">
        <v>6.76</v>
      </c>
      <c r="X57" s="201">
        <v>20.28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33.799999999999997</v>
      </c>
      <c r="AQ57" s="201">
        <v>11.19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86.91</v>
      </c>
      <c r="L58" s="201">
        <v>23.18</v>
      </c>
      <c r="M58" s="201">
        <v>0</v>
      </c>
      <c r="N58" s="201">
        <v>29.12</v>
      </c>
      <c r="O58" s="201">
        <v>23.61</v>
      </c>
      <c r="P58" s="201">
        <v>66.86</v>
      </c>
      <c r="Q58" s="201">
        <v>1.93</v>
      </c>
      <c r="R58" s="201">
        <v>5.79</v>
      </c>
      <c r="S58" s="201">
        <v>3.73</v>
      </c>
      <c r="T58" s="201">
        <v>0</v>
      </c>
      <c r="U58" s="201">
        <v>222.75</v>
      </c>
      <c r="V58" s="201">
        <v>2.9</v>
      </c>
      <c r="W58" s="201">
        <v>6.76</v>
      </c>
      <c r="X58" s="201">
        <v>20.28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33.799999999999997</v>
      </c>
      <c r="AQ58" s="201">
        <v>11.19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86.91</v>
      </c>
      <c r="L59" s="201">
        <v>23.18</v>
      </c>
      <c r="M59" s="201">
        <v>0</v>
      </c>
      <c r="N59" s="201">
        <v>29.12</v>
      </c>
      <c r="O59" s="201">
        <v>23.61</v>
      </c>
      <c r="P59" s="201">
        <v>66.86</v>
      </c>
      <c r="Q59" s="201">
        <v>1.93</v>
      </c>
      <c r="R59" s="201">
        <v>5.79</v>
      </c>
      <c r="S59" s="201">
        <v>3.73</v>
      </c>
      <c r="T59" s="201">
        <v>0</v>
      </c>
      <c r="U59" s="201">
        <v>220.37</v>
      </c>
      <c r="V59" s="201">
        <v>2.9</v>
      </c>
      <c r="W59" s="201">
        <v>6.76</v>
      </c>
      <c r="X59" s="201">
        <v>36.380000000000003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38.630000000000003</v>
      </c>
      <c r="AQ59" s="201">
        <v>11.19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86.91</v>
      </c>
      <c r="L60" s="201">
        <v>23.18</v>
      </c>
      <c r="M60" s="201">
        <v>0</v>
      </c>
      <c r="N60" s="201">
        <v>29.12</v>
      </c>
      <c r="O60" s="201">
        <v>23.61</v>
      </c>
      <c r="P60" s="201">
        <v>66.86</v>
      </c>
      <c r="Q60" s="201">
        <v>1.93</v>
      </c>
      <c r="R60" s="201">
        <v>5.79</v>
      </c>
      <c r="S60" s="201">
        <v>3.73</v>
      </c>
      <c r="T60" s="201">
        <v>0</v>
      </c>
      <c r="U60" s="201">
        <v>220.37</v>
      </c>
      <c r="V60" s="201">
        <v>5.0999999999999996</v>
      </c>
      <c r="W60" s="201">
        <v>6.76</v>
      </c>
      <c r="X60" s="201">
        <v>36.380000000000003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55.95</v>
      </c>
      <c r="AQ60" s="201">
        <v>11.19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86.91</v>
      </c>
      <c r="L61" s="201">
        <v>23.18</v>
      </c>
      <c r="M61" s="201">
        <v>0</v>
      </c>
      <c r="N61" s="201">
        <v>29.12</v>
      </c>
      <c r="O61" s="201">
        <v>23.61</v>
      </c>
      <c r="P61" s="201">
        <v>66.86</v>
      </c>
      <c r="Q61" s="201">
        <v>1.93</v>
      </c>
      <c r="R61" s="201">
        <v>5.79</v>
      </c>
      <c r="S61" s="201">
        <v>3.73</v>
      </c>
      <c r="T61" s="201">
        <v>0</v>
      </c>
      <c r="U61" s="201">
        <v>220.37</v>
      </c>
      <c r="V61" s="201">
        <v>2.9</v>
      </c>
      <c r="W61" s="201">
        <v>6.76</v>
      </c>
      <c r="X61" s="201">
        <v>20.28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60.54</v>
      </c>
      <c r="AQ61" s="201">
        <v>11.53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86.91</v>
      </c>
      <c r="L62" s="201">
        <v>23.18</v>
      </c>
      <c r="M62" s="201">
        <v>0</v>
      </c>
      <c r="N62" s="201">
        <v>29.12</v>
      </c>
      <c r="O62" s="201">
        <v>23.61</v>
      </c>
      <c r="P62" s="201">
        <v>66.86</v>
      </c>
      <c r="Q62" s="201">
        <v>1.93</v>
      </c>
      <c r="R62" s="201">
        <v>5.79</v>
      </c>
      <c r="S62" s="201">
        <v>3.73</v>
      </c>
      <c r="T62" s="201">
        <v>0</v>
      </c>
      <c r="U62" s="201">
        <v>220.37</v>
      </c>
      <c r="V62" s="201">
        <v>2.9</v>
      </c>
      <c r="W62" s="201">
        <v>6.76</v>
      </c>
      <c r="X62" s="201">
        <v>20.28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60.54</v>
      </c>
      <c r="AQ62" s="201">
        <v>11.53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86.91</v>
      </c>
      <c r="L63" s="201">
        <v>23.18</v>
      </c>
      <c r="M63" s="201">
        <v>0</v>
      </c>
      <c r="N63" s="201">
        <v>29.12</v>
      </c>
      <c r="O63" s="201">
        <v>23.61</v>
      </c>
      <c r="P63" s="201">
        <v>66.86</v>
      </c>
      <c r="Q63" s="201">
        <v>1.93</v>
      </c>
      <c r="R63" s="201">
        <v>5.79</v>
      </c>
      <c r="S63" s="201">
        <v>3.73</v>
      </c>
      <c r="T63" s="201">
        <v>0</v>
      </c>
      <c r="U63" s="201">
        <v>220.37</v>
      </c>
      <c r="V63" s="201">
        <v>2.9</v>
      </c>
      <c r="W63" s="201">
        <v>6.76</v>
      </c>
      <c r="X63" s="201">
        <v>20.28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60.54</v>
      </c>
      <c r="AQ63" s="201">
        <v>11.53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86.91</v>
      </c>
      <c r="L64" s="201">
        <v>23.18</v>
      </c>
      <c r="M64" s="201">
        <v>0</v>
      </c>
      <c r="N64" s="201">
        <v>29.12</v>
      </c>
      <c r="O64" s="201">
        <v>23.61</v>
      </c>
      <c r="P64" s="201">
        <v>66.86</v>
      </c>
      <c r="Q64" s="201">
        <v>1.93</v>
      </c>
      <c r="R64" s="201">
        <v>9.66</v>
      </c>
      <c r="S64" s="201">
        <v>3.73</v>
      </c>
      <c r="T64" s="201">
        <v>0</v>
      </c>
      <c r="U64" s="201">
        <v>220.37</v>
      </c>
      <c r="V64" s="201">
        <v>5.0999999999999996</v>
      </c>
      <c r="W64" s="201">
        <v>11.39</v>
      </c>
      <c r="X64" s="201">
        <v>36.28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60.54</v>
      </c>
      <c r="AQ64" s="201">
        <v>22.13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86.91</v>
      </c>
      <c r="L65" s="201">
        <v>23.18</v>
      </c>
      <c r="M65" s="201">
        <v>0</v>
      </c>
      <c r="N65" s="201">
        <v>29.12</v>
      </c>
      <c r="O65" s="201">
        <v>23.61</v>
      </c>
      <c r="P65" s="201">
        <v>66.86</v>
      </c>
      <c r="Q65" s="201">
        <v>1.93</v>
      </c>
      <c r="R65" s="201">
        <v>9.66</v>
      </c>
      <c r="S65" s="201">
        <v>3.73</v>
      </c>
      <c r="T65" s="201">
        <v>0</v>
      </c>
      <c r="U65" s="201">
        <v>220.37</v>
      </c>
      <c r="V65" s="201">
        <v>5.0999999999999996</v>
      </c>
      <c r="W65" s="201">
        <v>11.39</v>
      </c>
      <c r="X65" s="201">
        <v>36.380000000000003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60.54</v>
      </c>
      <c r="AQ65" s="201">
        <v>22.13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86.91</v>
      </c>
      <c r="L66" s="201">
        <v>23.18</v>
      </c>
      <c r="M66" s="201">
        <v>0</v>
      </c>
      <c r="N66" s="201">
        <v>29.12</v>
      </c>
      <c r="O66" s="201">
        <v>23.61</v>
      </c>
      <c r="P66" s="201">
        <v>66.86</v>
      </c>
      <c r="Q66" s="201">
        <v>1.93</v>
      </c>
      <c r="R66" s="201">
        <v>9.66</v>
      </c>
      <c r="S66" s="201">
        <v>3.73</v>
      </c>
      <c r="T66" s="201">
        <v>0</v>
      </c>
      <c r="U66" s="201">
        <v>220.37</v>
      </c>
      <c r="V66" s="201">
        <v>5.0999999999999996</v>
      </c>
      <c r="W66" s="201">
        <v>11.39</v>
      </c>
      <c r="X66" s="201">
        <v>36.380000000000003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60.54</v>
      </c>
      <c r="AQ66" s="201">
        <v>22.13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86.91</v>
      </c>
      <c r="L67" s="201">
        <v>23.18</v>
      </c>
      <c r="M67" s="201">
        <v>0</v>
      </c>
      <c r="N67" s="201">
        <v>29.12</v>
      </c>
      <c r="O67" s="201">
        <v>23.61</v>
      </c>
      <c r="P67" s="201">
        <v>66.86</v>
      </c>
      <c r="Q67" s="201">
        <v>1.93</v>
      </c>
      <c r="R67" s="201">
        <v>9.66</v>
      </c>
      <c r="S67" s="201">
        <v>3.73</v>
      </c>
      <c r="T67" s="201">
        <v>0</v>
      </c>
      <c r="U67" s="201">
        <v>220.37</v>
      </c>
      <c r="V67" s="201">
        <v>5.0999999999999996</v>
      </c>
      <c r="W67" s="201">
        <v>11.39</v>
      </c>
      <c r="X67" s="201">
        <v>36.380000000000003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68.489999999999995</v>
      </c>
      <c r="AQ67" s="201">
        <v>11.59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86.91</v>
      </c>
      <c r="L68" s="201">
        <v>23.18</v>
      </c>
      <c r="M68" s="201">
        <v>0</v>
      </c>
      <c r="N68" s="201">
        <v>29.12</v>
      </c>
      <c r="O68" s="201">
        <v>23.61</v>
      </c>
      <c r="P68" s="201">
        <v>66.86</v>
      </c>
      <c r="Q68" s="201">
        <v>1.93</v>
      </c>
      <c r="R68" s="201">
        <v>9.66</v>
      </c>
      <c r="S68" s="201">
        <v>3.73</v>
      </c>
      <c r="T68" s="201">
        <v>0</v>
      </c>
      <c r="U68" s="201">
        <v>220.37</v>
      </c>
      <c r="V68" s="201">
        <v>5.0999999999999996</v>
      </c>
      <c r="W68" s="201">
        <v>11.39</v>
      </c>
      <c r="X68" s="201">
        <v>36.380000000000003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68.489999999999995</v>
      </c>
      <c r="AQ68" s="201">
        <v>11.59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86.91</v>
      </c>
      <c r="L69" s="201">
        <v>23.18</v>
      </c>
      <c r="M69" s="201">
        <v>0</v>
      </c>
      <c r="N69" s="201">
        <v>29.12</v>
      </c>
      <c r="O69" s="201">
        <v>23.61</v>
      </c>
      <c r="P69" s="201">
        <v>66.86</v>
      </c>
      <c r="Q69" s="201">
        <v>2.67</v>
      </c>
      <c r="R69" s="201">
        <v>10.4</v>
      </c>
      <c r="S69" s="201">
        <v>6.48</v>
      </c>
      <c r="T69" s="201">
        <v>0</v>
      </c>
      <c r="U69" s="201">
        <v>220.37</v>
      </c>
      <c r="V69" s="201">
        <v>5.0999999999999996</v>
      </c>
      <c r="W69" s="201">
        <v>11.39</v>
      </c>
      <c r="X69" s="201">
        <v>36.380000000000003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68.489999999999995</v>
      </c>
      <c r="AQ69" s="201">
        <v>11.59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86.91</v>
      </c>
      <c r="L70" s="201">
        <v>23.18</v>
      </c>
      <c r="M70" s="201">
        <v>0</v>
      </c>
      <c r="N70" s="201">
        <v>29.12</v>
      </c>
      <c r="O70" s="201">
        <v>23.61</v>
      </c>
      <c r="P70" s="201">
        <v>66.86</v>
      </c>
      <c r="Q70" s="201">
        <v>2.67</v>
      </c>
      <c r="R70" s="201">
        <v>10.4</v>
      </c>
      <c r="S70" s="201">
        <v>6.48</v>
      </c>
      <c r="T70" s="201">
        <v>0</v>
      </c>
      <c r="U70" s="201">
        <v>220.37</v>
      </c>
      <c r="V70" s="201">
        <v>5.0999999999999996</v>
      </c>
      <c r="W70" s="201">
        <v>11.39</v>
      </c>
      <c r="X70" s="201">
        <v>36.380000000000003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68.489999999999995</v>
      </c>
      <c r="AQ70" s="201">
        <v>11.59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86.91</v>
      </c>
      <c r="L71" s="201">
        <v>23.18</v>
      </c>
      <c r="M71" s="201">
        <v>0</v>
      </c>
      <c r="N71" s="201">
        <v>29.12</v>
      </c>
      <c r="O71" s="201">
        <v>23.61</v>
      </c>
      <c r="P71" s="201">
        <v>66.86</v>
      </c>
      <c r="Q71" s="201">
        <v>2.67</v>
      </c>
      <c r="R71" s="201">
        <v>10.4</v>
      </c>
      <c r="S71" s="201">
        <v>6.48</v>
      </c>
      <c r="T71" s="201">
        <v>0</v>
      </c>
      <c r="U71" s="201">
        <v>220.37</v>
      </c>
      <c r="V71" s="201">
        <v>5.0999999999999996</v>
      </c>
      <c r="W71" s="201">
        <v>11.39</v>
      </c>
      <c r="X71" s="201">
        <v>36.380000000000003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68.489999999999995</v>
      </c>
      <c r="AQ71" s="201">
        <v>11.59</v>
      </c>
      <c r="AR71" s="201">
        <v>25.27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86.91</v>
      </c>
      <c r="L72" s="201">
        <v>23.18</v>
      </c>
      <c r="M72" s="201">
        <v>0</v>
      </c>
      <c r="N72" s="201">
        <v>29.12</v>
      </c>
      <c r="O72" s="201">
        <v>23.61</v>
      </c>
      <c r="P72" s="201">
        <v>66.86</v>
      </c>
      <c r="Q72" s="201">
        <v>2.67</v>
      </c>
      <c r="R72" s="201">
        <v>10.4</v>
      </c>
      <c r="S72" s="201">
        <v>6.48</v>
      </c>
      <c r="T72" s="201">
        <v>0</v>
      </c>
      <c r="U72" s="201">
        <v>220.37</v>
      </c>
      <c r="V72" s="201">
        <v>5.0999999999999996</v>
      </c>
      <c r="W72" s="201">
        <v>11.39</v>
      </c>
      <c r="X72" s="201">
        <v>36.380000000000003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68.489999999999995</v>
      </c>
      <c r="AQ72" s="201">
        <v>11.59</v>
      </c>
      <c r="AR72" s="201">
        <v>15.62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86.91</v>
      </c>
      <c r="L73" s="201">
        <v>33.799999999999997</v>
      </c>
      <c r="M73" s="201">
        <v>0</v>
      </c>
      <c r="N73" s="201">
        <v>29.12</v>
      </c>
      <c r="O73" s="201">
        <v>23.61</v>
      </c>
      <c r="P73" s="201">
        <v>66.86</v>
      </c>
      <c r="Q73" s="201">
        <v>2.67</v>
      </c>
      <c r="R73" s="201">
        <v>10.4</v>
      </c>
      <c r="S73" s="201">
        <v>6.48</v>
      </c>
      <c r="T73" s="201">
        <v>0</v>
      </c>
      <c r="U73" s="201">
        <v>220.37</v>
      </c>
      <c r="V73" s="201">
        <v>5.0999999999999996</v>
      </c>
      <c r="W73" s="201">
        <v>11.39</v>
      </c>
      <c r="X73" s="201">
        <v>36.380000000000003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7.68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86.91</v>
      </c>
      <c r="L74" s="201">
        <v>33.799999999999997</v>
      </c>
      <c r="M74" s="201">
        <v>0</v>
      </c>
      <c r="N74" s="201">
        <v>29.12</v>
      </c>
      <c r="O74" s="201">
        <v>23.61</v>
      </c>
      <c r="P74" s="201">
        <v>66.86</v>
      </c>
      <c r="Q74" s="201">
        <v>2.67</v>
      </c>
      <c r="R74" s="201">
        <v>10.4</v>
      </c>
      <c r="S74" s="201">
        <v>6.48</v>
      </c>
      <c r="T74" s="201">
        <v>0</v>
      </c>
      <c r="U74" s="201">
        <v>220.37</v>
      </c>
      <c r="V74" s="201">
        <v>5.0999999999999996</v>
      </c>
      <c r="W74" s="201">
        <v>11.39</v>
      </c>
      <c r="X74" s="201">
        <v>36.380000000000003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3.06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91.74</v>
      </c>
      <c r="L75" s="201">
        <v>43.46</v>
      </c>
      <c r="M75" s="201">
        <v>0</v>
      </c>
      <c r="N75" s="201">
        <v>29.12</v>
      </c>
      <c r="O75" s="201">
        <v>23.61</v>
      </c>
      <c r="P75" s="201">
        <v>66.86</v>
      </c>
      <c r="Q75" s="201">
        <v>2.67</v>
      </c>
      <c r="R75" s="201">
        <v>10.4</v>
      </c>
      <c r="S75" s="201">
        <v>6.48</v>
      </c>
      <c r="T75" s="201">
        <v>0</v>
      </c>
      <c r="U75" s="201">
        <v>220.37</v>
      </c>
      <c r="V75" s="201">
        <v>5.0999999999999996</v>
      </c>
      <c r="W75" s="201">
        <v>11.39</v>
      </c>
      <c r="X75" s="201">
        <v>36.380000000000003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91.74</v>
      </c>
      <c r="L76" s="201">
        <v>43.46</v>
      </c>
      <c r="M76" s="201">
        <v>0</v>
      </c>
      <c r="N76" s="201">
        <v>29.12</v>
      </c>
      <c r="O76" s="201">
        <v>23.61</v>
      </c>
      <c r="P76" s="201">
        <v>66.86</v>
      </c>
      <c r="Q76" s="201">
        <v>2.67</v>
      </c>
      <c r="R76" s="201">
        <v>10.4</v>
      </c>
      <c r="S76" s="201">
        <v>6.48</v>
      </c>
      <c r="T76" s="201">
        <v>0</v>
      </c>
      <c r="U76" s="201">
        <v>220.37</v>
      </c>
      <c r="V76" s="201">
        <v>5.0999999999999996</v>
      </c>
      <c r="W76" s="201">
        <v>11.39</v>
      </c>
      <c r="X76" s="201">
        <v>36.380000000000003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91.74</v>
      </c>
      <c r="L77" s="201">
        <v>43.46</v>
      </c>
      <c r="M77" s="201">
        <v>0</v>
      </c>
      <c r="N77" s="201">
        <v>29.12</v>
      </c>
      <c r="O77" s="201">
        <v>23.61</v>
      </c>
      <c r="P77" s="201">
        <v>66.86</v>
      </c>
      <c r="Q77" s="201">
        <v>2.67</v>
      </c>
      <c r="R77" s="201">
        <v>10.4</v>
      </c>
      <c r="S77" s="201">
        <v>6.48</v>
      </c>
      <c r="T77" s="201">
        <v>0</v>
      </c>
      <c r="U77" s="201">
        <v>220.37</v>
      </c>
      <c r="V77" s="201">
        <v>5.0999999999999996</v>
      </c>
      <c r="W77" s="201">
        <v>11.39</v>
      </c>
      <c r="X77" s="201">
        <v>36.380000000000003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106.23</v>
      </c>
      <c r="L78" s="201">
        <v>43.46</v>
      </c>
      <c r="M78" s="201">
        <v>0</v>
      </c>
      <c r="N78" s="201">
        <v>29.12</v>
      </c>
      <c r="O78" s="201">
        <v>23.61</v>
      </c>
      <c r="P78" s="201">
        <v>66.86</v>
      </c>
      <c r="Q78" s="201">
        <v>2.67</v>
      </c>
      <c r="R78" s="201">
        <v>10.4</v>
      </c>
      <c r="S78" s="201">
        <v>6.48</v>
      </c>
      <c r="T78" s="201">
        <v>0</v>
      </c>
      <c r="U78" s="201">
        <v>220.37</v>
      </c>
      <c r="V78" s="201">
        <v>5.0999999999999996</v>
      </c>
      <c r="W78" s="201">
        <v>11.39</v>
      </c>
      <c r="X78" s="201">
        <v>36.380000000000003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140.03</v>
      </c>
      <c r="L79" s="201">
        <v>43.12</v>
      </c>
      <c r="M79" s="201">
        <v>0</v>
      </c>
      <c r="N79" s="201">
        <v>29.12</v>
      </c>
      <c r="O79" s="201">
        <v>23.61</v>
      </c>
      <c r="P79" s="201">
        <v>66.86</v>
      </c>
      <c r="Q79" s="201">
        <v>2.67</v>
      </c>
      <c r="R79" s="201">
        <v>10.4</v>
      </c>
      <c r="S79" s="201">
        <v>6.48</v>
      </c>
      <c r="T79" s="201">
        <v>0</v>
      </c>
      <c r="U79" s="201">
        <v>220.37</v>
      </c>
      <c r="V79" s="201">
        <v>5.0999999999999996</v>
      </c>
      <c r="W79" s="201">
        <v>11.39</v>
      </c>
      <c r="X79" s="201">
        <v>36.53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54.19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144.85</v>
      </c>
      <c r="L80" s="201">
        <v>43.12</v>
      </c>
      <c r="M80" s="201">
        <v>0</v>
      </c>
      <c r="N80" s="201">
        <v>29.12</v>
      </c>
      <c r="O80" s="201">
        <v>23.61</v>
      </c>
      <c r="P80" s="201">
        <v>66.86</v>
      </c>
      <c r="Q80" s="201">
        <v>2.67</v>
      </c>
      <c r="R80" s="201">
        <v>10.4</v>
      </c>
      <c r="S80" s="201">
        <v>6.48</v>
      </c>
      <c r="T80" s="201">
        <v>0</v>
      </c>
      <c r="U80" s="201">
        <v>220.37</v>
      </c>
      <c r="V80" s="201">
        <v>5.0999999999999996</v>
      </c>
      <c r="W80" s="201">
        <v>11.39</v>
      </c>
      <c r="X80" s="201">
        <v>36.53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54.19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158.56</v>
      </c>
      <c r="L81" s="201">
        <v>43.12</v>
      </c>
      <c r="M81" s="201">
        <v>0</v>
      </c>
      <c r="N81" s="201">
        <v>29.12</v>
      </c>
      <c r="O81" s="201">
        <v>23.61</v>
      </c>
      <c r="P81" s="201">
        <v>66.86</v>
      </c>
      <c r="Q81" s="201">
        <v>2.67</v>
      </c>
      <c r="R81" s="201">
        <v>10.4</v>
      </c>
      <c r="S81" s="201">
        <v>6.48</v>
      </c>
      <c r="T81" s="201">
        <v>0</v>
      </c>
      <c r="U81" s="201">
        <v>220.37</v>
      </c>
      <c r="V81" s="201">
        <v>5.0999999999999996</v>
      </c>
      <c r="W81" s="201">
        <v>11.39</v>
      </c>
      <c r="X81" s="201">
        <v>36.53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43.59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158.56</v>
      </c>
      <c r="L82" s="201">
        <v>43.12</v>
      </c>
      <c r="M82" s="201">
        <v>0</v>
      </c>
      <c r="N82" s="201">
        <v>29.12</v>
      </c>
      <c r="O82" s="201">
        <v>23.61</v>
      </c>
      <c r="P82" s="201">
        <v>66.86</v>
      </c>
      <c r="Q82" s="201">
        <v>2.67</v>
      </c>
      <c r="R82" s="201">
        <v>10.4</v>
      </c>
      <c r="S82" s="201">
        <v>6.48</v>
      </c>
      <c r="T82" s="201">
        <v>0</v>
      </c>
      <c r="U82" s="201">
        <v>220.37</v>
      </c>
      <c r="V82" s="201">
        <v>5.0999999999999996</v>
      </c>
      <c r="W82" s="201">
        <v>11.39</v>
      </c>
      <c r="X82" s="201">
        <v>36.53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43.59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158.56</v>
      </c>
      <c r="L83" s="201">
        <v>51.85</v>
      </c>
      <c r="M83" s="201">
        <v>0</v>
      </c>
      <c r="N83" s="201">
        <v>29.12</v>
      </c>
      <c r="O83" s="201">
        <v>23.61</v>
      </c>
      <c r="P83" s="201">
        <v>66.86</v>
      </c>
      <c r="Q83" s="201">
        <v>2.67</v>
      </c>
      <c r="R83" s="201">
        <v>10.4</v>
      </c>
      <c r="S83" s="201">
        <v>6.48</v>
      </c>
      <c r="T83" s="201">
        <v>0</v>
      </c>
      <c r="U83" s="201">
        <v>220.37</v>
      </c>
      <c r="V83" s="201">
        <v>5.0999999999999996</v>
      </c>
      <c r="W83" s="201">
        <v>11.39</v>
      </c>
      <c r="X83" s="201">
        <v>36.53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53.8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158.56</v>
      </c>
      <c r="L84" s="201">
        <v>43.46</v>
      </c>
      <c r="M84" s="201">
        <v>0</v>
      </c>
      <c r="N84" s="201">
        <v>29.12</v>
      </c>
      <c r="O84" s="201">
        <v>23.61</v>
      </c>
      <c r="P84" s="201">
        <v>66.86</v>
      </c>
      <c r="Q84" s="201">
        <v>2.67</v>
      </c>
      <c r="R84" s="201">
        <v>10.4</v>
      </c>
      <c r="S84" s="201">
        <v>6.48</v>
      </c>
      <c r="T84" s="201">
        <v>0</v>
      </c>
      <c r="U84" s="201">
        <v>220.37</v>
      </c>
      <c r="V84" s="201">
        <v>5.0999999999999996</v>
      </c>
      <c r="W84" s="201">
        <v>11.39</v>
      </c>
      <c r="X84" s="201">
        <v>36.53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44.02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68.489999999999995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158.56</v>
      </c>
      <c r="L85" s="201">
        <v>43.46</v>
      </c>
      <c r="M85" s="201">
        <v>0</v>
      </c>
      <c r="N85" s="201">
        <v>29.12</v>
      </c>
      <c r="O85" s="201">
        <v>23.61</v>
      </c>
      <c r="P85" s="201">
        <v>66.86</v>
      </c>
      <c r="Q85" s="201">
        <v>2.67</v>
      </c>
      <c r="R85" s="201">
        <v>10.4</v>
      </c>
      <c r="S85" s="201">
        <v>6.48</v>
      </c>
      <c r="T85" s="201">
        <v>0</v>
      </c>
      <c r="U85" s="201">
        <v>220.37</v>
      </c>
      <c r="V85" s="201">
        <v>5.0999999999999996</v>
      </c>
      <c r="W85" s="201">
        <v>11.39</v>
      </c>
      <c r="X85" s="201">
        <v>36.53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53.8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158.56</v>
      </c>
      <c r="L86" s="201">
        <v>43.46</v>
      </c>
      <c r="M86" s="201">
        <v>0</v>
      </c>
      <c r="N86" s="201">
        <v>29.12</v>
      </c>
      <c r="O86" s="201">
        <v>23.61</v>
      </c>
      <c r="P86" s="201">
        <v>66.86</v>
      </c>
      <c r="Q86" s="201">
        <v>2.67</v>
      </c>
      <c r="R86" s="201">
        <v>10.4</v>
      </c>
      <c r="S86" s="201">
        <v>6.48</v>
      </c>
      <c r="T86" s="201">
        <v>0</v>
      </c>
      <c r="U86" s="201">
        <v>220.37</v>
      </c>
      <c r="V86" s="201">
        <v>5.0999999999999996</v>
      </c>
      <c r="W86" s="201">
        <v>11.39</v>
      </c>
      <c r="X86" s="201">
        <v>36.53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53.8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158.56</v>
      </c>
      <c r="L87" s="201">
        <v>43.46</v>
      </c>
      <c r="M87" s="201">
        <v>0</v>
      </c>
      <c r="N87" s="201">
        <v>29.12</v>
      </c>
      <c r="O87" s="201">
        <v>23.61</v>
      </c>
      <c r="P87" s="201">
        <v>66.86</v>
      </c>
      <c r="Q87" s="201">
        <v>2.67</v>
      </c>
      <c r="R87" s="201">
        <v>10.4</v>
      </c>
      <c r="S87" s="201">
        <v>6.48</v>
      </c>
      <c r="T87" s="201">
        <v>0</v>
      </c>
      <c r="U87" s="201">
        <v>220.37</v>
      </c>
      <c r="V87" s="201">
        <v>5.0999999999999996</v>
      </c>
      <c r="W87" s="201">
        <v>11.39</v>
      </c>
      <c r="X87" s="201">
        <v>36.53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53.8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158.56</v>
      </c>
      <c r="L88" s="201">
        <v>43.46</v>
      </c>
      <c r="M88" s="201">
        <v>0</v>
      </c>
      <c r="N88" s="201">
        <v>29.12</v>
      </c>
      <c r="O88" s="201">
        <v>23.61</v>
      </c>
      <c r="P88" s="201">
        <v>66.86</v>
      </c>
      <c r="Q88" s="201">
        <v>2.67</v>
      </c>
      <c r="R88" s="201">
        <v>10.4</v>
      </c>
      <c r="S88" s="201">
        <v>6.48</v>
      </c>
      <c r="T88" s="201">
        <v>0</v>
      </c>
      <c r="U88" s="201">
        <v>220.37</v>
      </c>
      <c r="V88" s="201">
        <v>5.0999999999999996</v>
      </c>
      <c r="W88" s="201">
        <v>11.39</v>
      </c>
      <c r="X88" s="201">
        <v>36.53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53.8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158.56</v>
      </c>
      <c r="L89" s="201">
        <v>43.46</v>
      </c>
      <c r="M89" s="201">
        <v>0</v>
      </c>
      <c r="N89" s="201">
        <v>29.12</v>
      </c>
      <c r="O89" s="201">
        <v>23.61</v>
      </c>
      <c r="P89" s="201">
        <v>66.86</v>
      </c>
      <c r="Q89" s="201">
        <v>2.67</v>
      </c>
      <c r="R89" s="201">
        <v>10.4</v>
      </c>
      <c r="S89" s="201">
        <v>6.48</v>
      </c>
      <c r="T89" s="201">
        <v>0</v>
      </c>
      <c r="U89" s="201">
        <v>220.37</v>
      </c>
      <c r="V89" s="201">
        <v>5.0999999999999996</v>
      </c>
      <c r="W89" s="201">
        <v>11.39</v>
      </c>
      <c r="X89" s="201">
        <v>36.53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53.8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158.56</v>
      </c>
      <c r="L90" s="201">
        <v>43.46</v>
      </c>
      <c r="M90" s="201">
        <v>0</v>
      </c>
      <c r="N90" s="201">
        <v>29.12</v>
      </c>
      <c r="O90" s="201">
        <v>23.61</v>
      </c>
      <c r="P90" s="201">
        <v>66.86</v>
      </c>
      <c r="Q90" s="201">
        <v>2.67</v>
      </c>
      <c r="R90" s="201">
        <v>10.4</v>
      </c>
      <c r="S90" s="201">
        <v>6.48</v>
      </c>
      <c r="T90" s="201">
        <v>0</v>
      </c>
      <c r="U90" s="201">
        <v>220.37</v>
      </c>
      <c r="V90" s="201">
        <v>5.0999999999999996</v>
      </c>
      <c r="W90" s="201">
        <v>11.39</v>
      </c>
      <c r="X90" s="201">
        <v>36.53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53.8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158.56</v>
      </c>
      <c r="L91" s="201">
        <v>43.46</v>
      </c>
      <c r="M91" s="201">
        <v>0</v>
      </c>
      <c r="N91" s="201">
        <v>29.12</v>
      </c>
      <c r="O91" s="201">
        <v>23.61</v>
      </c>
      <c r="P91" s="201">
        <v>66.86</v>
      </c>
      <c r="Q91" s="201">
        <v>2.67</v>
      </c>
      <c r="R91" s="201">
        <v>10.4</v>
      </c>
      <c r="S91" s="201">
        <v>6.48</v>
      </c>
      <c r="T91" s="201">
        <v>0</v>
      </c>
      <c r="U91" s="201">
        <v>220.37</v>
      </c>
      <c r="V91" s="201">
        <v>5.0999999999999996</v>
      </c>
      <c r="W91" s="201">
        <v>11.39</v>
      </c>
      <c r="X91" s="201">
        <v>36.53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54.14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158.56</v>
      </c>
      <c r="L92" s="201">
        <v>43.46</v>
      </c>
      <c r="M92" s="201">
        <v>0</v>
      </c>
      <c r="N92" s="201">
        <v>29.12</v>
      </c>
      <c r="O92" s="201">
        <v>23.61</v>
      </c>
      <c r="P92" s="201">
        <v>66.86</v>
      </c>
      <c r="Q92" s="201">
        <v>2.67</v>
      </c>
      <c r="R92" s="201">
        <v>10.4</v>
      </c>
      <c r="S92" s="201">
        <v>6.48</v>
      </c>
      <c r="T92" s="201">
        <v>0</v>
      </c>
      <c r="U92" s="201">
        <v>220.37</v>
      </c>
      <c r="V92" s="201">
        <v>5.0999999999999996</v>
      </c>
      <c r="W92" s="201">
        <v>11.39</v>
      </c>
      <c r="X92" s="201">
        <v>36.53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54.14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158.56</v>
      </c>
      <c r="L93" s="201">
        <v>33.659999999999997</v>
      </c>
      <c r="M93" s="201">
        <v>0</v>
      </c>
      <c r="N93" s="201">
        <v>29.12</v>
      </c>
      <c r="O93" s="201">
        <v>23.61</v>
      </c>
      <c r="P93" s="201">
        <v>66.86</v>
      </c>
      <c r="Q93" s="201">
        <v>2.67</v>
      </c>
      <c r="R93" s="201">
        <v>10.4</v>
      </c>
      <c r="S93" s="201">
        <v>6.48</v>
      </c>
      <c r="T93" s="201">
        <v>0</v>
      </c>
      <c r="U93" s="201">
        <v>220.37</v>
      </c>
      <c r="V93" s="201">
        <v>5.0999999999999996</v>
      </c>
      <c r="W93" s="201">
        <v>11.39</v>
      </c>
      <c r="X93" s="201">
        <v>36.53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54.48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158.56</v>
      </c>
      <c r="L94" s="201">
        <v>43.12</v>
      </c>
      <c r="M94" s="201">
        <v>0</v>
      </c>
      <c r="N94" s="201">
        <v>29.12</v>
      </c>
      <c r="O94" s="201">
        <v>23.61</v>
      </c>
      <c r="P94" s="201">
        <v>66.86</v>
      </c>
      <c r="Q94" s="201">
        <v>2.67</v>
      </c>
      <c r="R94" s="201">
        <v>10.4</v>
      </c>
      <c r="S94" s="201">
        <v>6.48</v>
      </c>
      <c r="T94" s="201">
        <v>0</v>
      </c>
      <c r="U94" s="201">
        <v>220.37</v>
      </c>
      <c r="V94" s="201">
        <v>5.0999999999999996</v>
      </c>
      <c r="W94" s="201">
        <v>11.39</v>
      </c>
      <c r="X94" s="201">
        <v>36.53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54.48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158.56</v>
      </c>
      <c r="L95" s="201">
        <v>43.12</v>
      </c>
      <c r="M95" s="201">
        <v>0</v>
      </c>
      <c r="N95" s="201">
        <v>29.12</v>
      </c>
      <c r="O95" s="201">
        <v>23.61</v>
      </c>
      <c r="P95" s="201">
        <v>66.86</v>
      </c>
      <c r="Q95" s="201">
        <v>2.67</v>
      </c>
      <c r="R95" s="201">
        <v>10.4</v>
      </c>
      <c r="S95" s="201">
        <v>6.48</v>
      </c>
      <c r="T95" s="201">
        <v>0</v>
      </c>
      <c r="U95" s="201">
        <v>220.37</v>
      </c>
      <c r="V95" s="201">
        <v>5.0999999999999996</v>
      </c>
      <c r="W95" s="201">
        <v>11.39</v>
      </c>
      <c r="X95" s="201">
        <v>36.53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54.48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158.56</v>
      </c>
      <c r="L96" s="201">
        <v>43.12</v>
      </c>
      <c r="M96" s="201">
        <v>0</v>
      </c>
      <c r="N96" s="201">
        <v>29.12</v>
      </c>
      <c r="O96" s="201">
        <v>23.61</v>
      </c>
      <c r="P96" s="201">
        <v>66.86</v>
      </c>
      <c r="Q96" s="201">
        <v>2.67</v>
      </c>
      <c r="R96" s="201">
        <v>10.4</v>
      </c>
      <c r="S96" s="201">
        <v>6.48</v>
      </c>
      <c r="T96" s="201">
        <v>0</v>
      </c>
      <c r="U96" s="201">
        <v>220.37</v>
      </c>
      <c r="V96" s="201">
        <v>5.0999999999999996</v>
      </c>
      <c r="W96" s="201">
        <v>11.39</v>
      </c>
      <c r="X96" s="201">
        <v>36.53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54.48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158.56</v>
      </c>
      <c r="L97" s="201">
        <v>43.12</v>
      </c>
      <c r="M97" s="201">
        <v>0</v>
      </c>
      <c r="N97" s="201">
        <v>29.12</v>
      </c>
      <c r="O97" s="201">
        <v>23.61</v>
      </c>
      <c r="P97" s="201">
        <v>66.86</v>
      </c>
      <c r="Q97" s="201">
        <v>2.67</v>
      </c>
      <c r="R97" s="201">
        <v>10.4</v>
      </c>
      <c r="S97" s="201">
        <v>6.48</v>
      </c>
      <c r="T97" s="201">
        <v>0</v>
      </c>
      <c r="U97" s="201">
        <v>220.37</v>
      </c>
      <c r="V97" s="201">
        <v>5.0999999999999996</v>
      </c>
      <c r="W97" s="201">
        <v>11.39</v>
      </c>
      <c r="X97" s="201">
        <v>36.53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54.48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158.56</v>
      </c>
      <c r="L98" s="201">
        <v>43.12</v>
      </c>
      <c r="M98" s="201">
        <v>0</v>
      </c>
      <c r="N98" s="201">
        <v>29.12</v>
      </c>
      <c r="O98" s="201">
        <v>23.61</v>
      </c>
      <c r="P98" s="201">
        <v>66.86</v>
      </c>
      <c r="Q98" s="201">
        <v>2.67</v>
      </c>
      <c r="R98" s="201">
        <v>10.4</v>
      </c>
      <c r="S98" s="201">
        <v>6.48</v>
      </c>
      <c r="T98" s="201">
        <v>0</v>
      </c>
      <c r="U98" s="201">
        <v>220.37</v>
      </c>
      <c r="V98" s="201">
        <v>5.0999999999999996</v>
      </c>
      <c r="W98" s="201">
        <v>11.39</v>
      </c>
      <c r="X98" s="201">
        <v>36.53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54.48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2.5924874999999972</v>
      </c>
      <c r="L99">
        <f t="shared" si="0"/>
        <v>0.77863000000000027</v>
      </c>
      <c r="M99">
        <f t="shared" si="0"/>
        <v>0</v>
      </c>
      <c r="N99">
        <f t="shared" si="0"/>
        <v>0.69887999999999839</v>
      </c>
      <c r="O99">
        <f t="shared" si="0"/>
        <v>0.56663999999999926</v>
      </c>
      <c r="P99">
        <f t="shared" si="0"/>
        <v>1.6046399999999978</v>
      </c>
      <c r="Q99">
        <f t="shared" si="0"/>
        <v>5.6672499999999952E-2</v>
      </c>
      <c r="R99">
        <f t="shared" si="0"/>
        <v>0.21697749999999985</v>
      </c>
      <c r="S99">
        <f t="shared" si="0"/>
        <v>0.13319000000000025</v>
      </c>
      <c r="T99">
        <f t="shared" si="0"/>
        <v>0</v>
      </c>
      <c r="U99">
        <f t="shared" si="0"/>
        <v>5.3221999999999978</v>
      </c>
      <c r="V99">
        <f t="shared" si="0"/>
        <v>0.11180000000000016</v>
      </c>
      <c r="W99">
        <f t="shared" si="0"/>
        <v>0.24905249999999976</v>
      </c>
      <c r="X99">
        <f t="shared" si="0"/>
        <v>0.79990000000000128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1.1484899999999996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1.4546499999999989</v>
      </c>
      <c r="AQ99">
        <f t="shared" si="0"/>
        <v>0.43383500000000103</v>
      </c>
      <c r="AR99">
        <f t="shared" si="0"/>
        <v>0.27159999999999979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5.15</v>
      </c>
      <c r="L3" s="201">
        <v>216.28</v>
      </c>
      <c r="M3" s="201">
        <v>27.25</v>
      </c>
      <c r="N3" s="201">
        <v>35.18</v>
      </c>
      <c r="O3" s="201">
        <v>0</v>
      </c>
      <c r="P3" s="201">
        <v>41.38</v>
      </c>
      <c r="Q3" s="201">
        <v>1.18</v>
      </c>
      <c r="R3" s="201">
        <v>12.56</v>
      </c>
      <c r="S3" s="201">
        <v>7.82</v>
      </c>
      <c r="T3" s="201">
        <v>0</v>
      </c>
      <c r="U3" s="201">
        <v>121.04</v>
      </c>
      <c r="V3" s="201">
        <v>6.16</v>
      </c>
      <c r="W3" s="201">
        <v>13.75</v>
      </c>
      <c r="X3" s="201">
        <v>43.46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75.28</v>
      </c>
      <c r="AQ3" s="201">
        <v>26.72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5.15</v>
      </c>
      <c r="L4" s="201">
        <v>341.72</v>
      </c>
      <c r="M4" s="201">
        <v>27.25</v>
      </c>
      <c r="N4" s="201">
        <v>35.18</v>
      </c>
      <c r="O4" s="201">
        <v>0</v>
      </c>
      <c r="P4" s="201">
        <v>41.38</v>
      </c>
      <c r="Q4" s="201">
        <v>1.52</v>
      </c>
      <c r="R4" s="201">
        <v>12.56</v>
      </c>
      <c r="S4" s="201">
        <v>7.82</v>
      </c>
      <c r="T4" s="201">
        <v>0</v>
      </c>
      <c r="U4" s="201">
        <v>121.04</v>
      </c>
      <c r="V4" s="201">
        <v>6.16</v>
      </c>
      <c r="W4" s="201">
        <v>13.75</v>
      </c>
      <c r="X4" s="201">
        <v>43.46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75.28</v>
      </c>
      <c r="AQ4" s="201">
        <v>26.72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5.15</v>
      </c>
      <c r="L5" s="201">
        <v>479.26</v>
      </c>
      <c r="M5" s="201">
        <v>27.25</v>
      </c>
      <c r="N5" s="201">
        <v>35.18</v>
      </c>
      <c r="O5" s="201">
        <v>0</v>
      </c>
      <c r="P5" s="201">
        <v>41.38</v>
      </c>
      <c r="Q5" s="201">
        <v>1.53</v>
      </c>
      <c r="R5" s="201">
        <v>12.56</v>
      </c>
      <c r="S5" s="201">
        <v>7.82</v>
      </c>
      <c r="T5" s="201">
        <v>0</v>
      </c>
      <c r="U5" s="201">
        <v>121.04</v>
      </c>
      <c r="V5" s="201">
        <v>6.16</v>
      </c>
      <c r="W5" s="201">
        <v>13.75</v>
      </c>
      <c r="X5" s="201">
        <v>43.46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49.22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75.28</v>
      </c>
      <c r="AQ5" s="201">
        <v>26.72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5.15</v>
      </c>
      <c r="L6" s="201">
        <v>380.23</v>
      </c>
      <c r="M6" s="201">
        <v>27.25</v>
      </c>
      <c r="N6" s="201">
        <v>35.18</v>
      </c>
      <c r="O6" s="201">
        <v>0</v>
      </c>
      <c r="P6" s="201">
        <v>41.38</v>
      </c>
      <c r="Q6" s="201">
        <v>1.71</v>
      </c>
      <c r="R6" s="201">
        <v>12.56</v>
      </c>
      <c r="S6" s="201">
        <v>7.82</v>
      </c>
      <c r="T6" s="201">
        <v>0</v>
      </c>
      <c r="U6" s="201">
        <v>121.04</v>
      </c>
      <c r="V6" s="201">
        <v>6.16</v>
      </c>
      <c r="W6" s="201">
        <v>13.75</v>
      </c>
      <c r="X6" s="201">
        <v>43.46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49.22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75.28</v>
      </c>
      <c r="AQ6" s="201">
        <v>26.72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374.69</v>
      </c>
      <c r="M7" s="201">
        <v>27.25</v>
      </c>
      <c r="N7" s="201">
        <v>35.18</v>
      </c>
      <c r="O7" s="201">
        <v>0</v>
      </c>
      <c r="P7" s="201">
        <v>41.38</v>
      </c>
      <c r="Q7" s="201">
        <v>1.86</v>
      </c>
      <c r="R7" s="201">
        <v>12.56</v>
      </c>
      <c r="S7" s="201">
        <v>7.82</v>
      </c>
      <c r="T7" s="201">
        <v>0</v>
      </c>
      <c r="U7" s="201">
        <v>121.04</v>
      </c>
      <c r="V7" s="201">
        <v>6.16</v>
      </c>
      <c r="W7" s="201">
        <v>13.75</v>
      </c>
      <c r="X7" s="201">
        <v>43.46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68.52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75.28</v>
      </c>
      <c r="AQ7" s="201">
        <v>26.72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374.69</v>
      </c>
      <c r="M8" s="201">
        <v>27.25</v>
      </c>
      <c r="N8" s="201">
        <v>35.18</v>
      </c>
      <c r="O8" s="201">
        <v>0</v>
      </c>
      <c r="P8" s="201">
        <v>41.38</v>
      </c>
      <c r="Q8" s="201">
        <v>2.17</v>
      </c>
      <c r="R8" s="201">
        <v>12.56</v>
      </c>
      <c r="S8" s="201">
        <v>7.82</v>
      </c>
      <c r="T8" s="201">
        <v>0</v>
      </c>
      <c r="U8" s="201">
        <v>121.04</v>
      </c>
      <c r="V8" s="201">
        <v>6.16</v>
      </c>
      <c r="W8" s="201">
        <v>13.75</v>
      </c>
      <c r="X8" s="201">
        <v>43.46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68.52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75.28</v>
      </c>
      <c r="AQ8" s="201">
        <v>26.72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374.69</v>
      </c>
      <c r="M9" s="201">
        <v>27.25</v>
      </c>
      <c r="N9" s="201">
        <v>35.18</v>
      </c>
      <c r="O9" s="201">
        <v>0</v>
      </c>
      <c r="P9" s="201">
        <v>41.38</v>
      </c>
      <c r="Q9" s="201">
        <v>2.54</v>
      </c>
      <c r="R9" s="201">
        <v>12.56</v>
      </c>
      <c r="S9" s="201">
        <v>7.82</v>
      </c>
      <c r="T9" s="201">
        <v>0</v>
      </c>
      <c r="U9" s="201">
        <v>121.04</v>
      </c>
      <c r="V9" s="201">
        <v>6.16</v>
      </c>
      <c r="W9" s="201">
        <v>13.75</v>
      </c>
      <c r="X9" s="201">
        <v>43.46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68.52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75.28</v>
      </c>
      <c r="AQ9" s="201">
        <v>26.72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5.12</v>
      </c>
      <c r="L10" s="201">
        <v>347.65</v>
      </c>
      <c r="M10" s="201">
        <v>27.25</v>
      </c>
      <c r="N10" s="201">
        <v>35.18</v>
      </c>
      <c r="O10" s="201">
        <v>0</v>
      </c>
      <c r="P10" s="201">
        <v>41.38</v>
      </c>
      <c r="Q10" s="201">
        <v>2.88</v>
      </c>
      <c r="R10" s="201">
        <v>12.56</v>
      </c>
      <c r="S10" s="201">
        <v>7.82</v>
      </c>
      <c r="T10" s="201">
        <v>0</v>
      </c>
      <c r="U10" s="201">
        <v>121.04</v>
      </c>
      <c r="V10" s="201">
        <v>6.16</v>
      </c>
      <c r="W10" s="201">
        <v>13.75</v>
      </c>
      <c r="X10" s="201">
        <v>43.46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75.28</v>
      </c>
      <c r="AQ10" s="201">
        <v>26.72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5.12</v>
      </c>
      <c r="L11" s="201">
        <v>241.42</v>
      </c>
      <c r="M11" s="201">
        <v>27.25</v>
      </c>
      <c r="N11" s="201">
        <v>35.18</v>
      </c>
      <c r="O11" s="201">
        <v>0</v>
      </c>
      <c r="P11" s="201">
        <v>41.38</v>
      </c>
      <c r="Q11" s="201">
        <v>3.23</v>
      </c>
      <c r="R11" s="201">
        <v>6.95</v>
      </c>
      <c r="S11" s="201">
        <v>4.3499999999999996</v>
      </c>
      <c r="T11" s="201">
        <v>0</v>
      </c>
      <c r="U11" s="201">
        <v>121.04</v>
      </c>
      <c r="V11" s="201">
        <v>6.16</v>
      </c>
      <c r="W11" s="201">
        <v>13.75</v>
      </c>
      <c r="X11" s="201">
        <v>43.46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75.28</v>
      </c>
      <c r="AQ11" s="201">
        <v>7.78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5.12</v>
      </c>
      <c r="L12" s="201">
        <v>205.69</v>
      </c>
      <c r="M12" s="201">
        <v>27.25</v>
      </c>
      <c r="N12" s="201">
        <v>35.18</v>
      </c>
      <c r="O12" s="201">
        <v>0</v>
      </c>
      <c r="P12" s="201">
        <v>41.38</v>
      </c>
      <c r="Q12" s="201">
        <v>3.23</v>
      </c>
      <c r="R12" s="201">
        <v>12.56</v>
      </c>
      <c r="S12" s="201">
        <v>7.82</v>
      </c>
      <c r="T12" s="201">
        <v>0</v>
      </c>
      <c r="U12" s="201">
        <v>121.04</v>
      </c>
      <c r="V12" s="201">
        <v>6.16</v>
      </c>
      <c r="W12" s="201">
        <v>13.75</v>
      </c>
      <c r="X12" s="201">
        <v>43.46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75.28</v>
      </c>
      <c r="AQ12" s="201">
        <v>26.86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5.12</v>
      </c>
      <c r="L13" s="201">
        <v>205.69</v>
      </c>
      <c r="M13" s="201">
        <v>27.25</v>
      </c>
      <c r="N13" s="201">
        <v>35.18</v>
      </c>
      <c r="O13" s="201">
        <v>0</v>
      </c>
      <c r="P13" s="201">
        <v>41.38</v>
      </c>
      <c r="Q13" s="201">
        <v>3.23</v>
      </c>
      <c r="R13" s="201">
        <v>12.56</v>
      </c>
      <c r="S13" s="201">
        <v>7.82</v>
      </c>
      <c r="T13" s="201">
        <v>0</v>
      </c>
      <c r="U13" s="201">
        <v>121.04</v>
      </c>
      <c r="V13" s="201">
        <v>6.16</v>
      </c>
      <c r="W13" s="201">
        <v>13.75</v>
      </c>
      <c r="X13" s="201">
        <v>43.46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50.74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75.28</v>
      </c>
      <c r="AQ13" s="201">
        <v>26.72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5.12</v>
      </c>
      <c r="L14" s="201">
        <v>205.69</v>
      </c>
      <c r="M14" s="201">
        <v>27.25</v>
      </c>
      <c r="N14" s="201">
        <v>35.18</v>
      </c>
      <c r="O14" s="201">
        <v>0</v>
      </c>
      <c r="P14" s="201">
        <v>41.38</v>
      </c>
      <c r="Q14" s="201">
        <v>3.23</v>
      </c>
      <c r="R14" s="201">
        <v>12.56</v>
      </c>
      <c r="S14" s="201">
        <v>7.82</v>
      </c>
      <c r="T14" s="201">
        <v>0</v>
      </c>
      <c r="U14" s="201">
        <v>121.04</v>
      </c>
      <c r="V14" s="201">
        <v>6.16</v>
      </c>
      <c r="W14" s="201">
        <v>13.75</v>
      </c>
      <c r="X14" s="201">
        <v>43.46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50.74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75.28</v>
      </c>
      <c r="AQ14" s="201">
        <v>26.72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5.12</v>
      </c>
      <c r="L15" s="201">
        <v>205.69</v>
      </c>
      <c r="M15" s="201">
        <v>27.25</v>
      </c>
      <c r="N15" s="201">
        <v>35.18</v>
      </c>
      <c r="O15" s="201">
        <v>0</v>
      </c>
      <c r="P15" s="201">
        <v>41.38</v>
      </c>
      <c r="Q15" s="201">
        <v>3.23</v>
      </c>
      <c r="R15" s="201">
        <v>12.56</v>
      </c>
      <c r="S15" s="201">
        <v>7.82</v>
      </c>
      <c r="T15" s="201">
        <v>0</v>
      </c>
      <c r="U15" s="201">
        <v>121.04</v>
      </c>
      <c r="V15" s="201">
        <v>6.16</v>
      </c>
      <c r="W15" s="201">
        <v>13.75</v>
      </c>
      <c r="X15" s="201">
        <v>43.46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50.74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75.28</v>
      </c>
      <c r="AQ15" s="201">
        <v>26.72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5.12</v>
      </c>
      <c r="L16" s="201">
        <v>205.69</v>
      </c>
      <c r="M16" s="201">
        <v>27.25</v>
      </c>
      <c r="N16" s="201">
        <v>35.18</v>
      </c>
      <c r="O16" s="201">
        <v>0</v>
      </c>
      <c r="P16" s="201">
        <v>41.38</v>
      </c>
      <c r="Q16" s="201">
        <v>3.23</v>
      </c>
      <c r="R16" s="201">
        <v>12.56</v>
      </c>
      <c r="S16" s="201">
        <v>7.82</v>
      </c>
      <c r="T16" s="201">
        <v>0</v>
      </c>
      <c r="U16" s="201">
        <v>121.04</v>
      </c>
      <c r="V16" s="201">
        <v>6.16</v>
      </c>
      <c r="W16" s="201">
        <v>13.75</v>
      </c>
      <c r="X16" s="201">
        <v>43.46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50.74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75.28</v>
      </c>
      <c r="AQ16" s="201">
        <v>26.72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5.12</v>
      </c>
      <c r="L17" s="201">
        <v>205.69</v>
      </c>
      <c r="M17" s="201">
        <v>27.25</v>
      </c>
      <c r="N17" s="201">
        <v>35.18</v>
      </c>
      <c r="O17" s="201">
        <v>0</v>
      </c>
      <c r="P17" s="201">
        <v>41.38</v>
      </c>
      <c r="Q17" s="201">
        <v>3.23</v>
      </c>
      <c r="R17" s="201">
        <v>12.56</v>
      </c>
      <c r="S17" s="201">
        <v>7.82</v>
      </c>
      <c r="T17" s="201">
        <v>0</v>
      </c>
      <c r="U17" s="201">
        <v>121.04</v>
      </c>
      <c r="V17" s="201">
        <v>6.16</v>
      </c>
      <c r="W17" s="201">
        <v>13.75</v>
      </c>
      <c r="X17" s="201">
        <v>43.46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50.74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75.28</v>
      </c>
      <c r="AQ17" s="201">
        <v>26.72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5.12</v>
      </c>
      <c r="L18" s="201">
        <v>205.69</v>
      </c>
      <c r="M18" s="201">
        <v>27.25</v>
      </c>
      <c r="N18" s="201">
        <v>35.18</v>
      </c>
      <c r="O18" s="201">
        <v>0</v>
      </c>
      <c r="P18" s="201">
        <v>41.38</v>
      </c>
      <c r="Q18" s="201">
        <v>3.23</v>
      </c>
      <c r="R18" s="201">
        <v>12.56</v>
      </c>
      <c r="S18" s="201">
        <v>7.82</v>
      </c>
      <c r="T18" s="201">
        <v>0</v>
      </c>
      <c r="U18" s="201">
        <v>121.04</v>
      </c>
      <c r="V18" s="201">
        <v>6.16</v>
      </c>
      <c r="W18" s="201">
        <v>13.75</v>
      </c>
      <c r="X18" s="201">
        <v>43.46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50.74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75.28</v>
      </c>
      <c r="AQ18" s="201">
        <v>26.72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5.12</v>
      </c>
      <c r="L19" s="201">
        <v>205.69</v>
      </c>
      <c r="M19" s="201">
        <v>27.25</v>
      </c>
      <c r="N19" s="201">
        <v>35.18</v>
      </c>
      <c r="O19" s="201">
        <v>0</v>
      </c>
      <c r="P19" s="201">
        <v>41.38</v>
      </c>
      <c r="Q19" s="201">
        <v>3.23</v>
      </c>
      <c r="R19" s="201">
        <v>12.56</v>
      </c>
      <c r="S19" s="201">
        <v>7.82</v>
      </c>
      <c r="T19" s="201">
        <v>0</v>
      </c>
      <c r="U19" s="201">
        <v>121.04</v>
      </c>
      <c r="V19" s="201">
        <v>6.16</v>
      </c>
      <c r="W19" s="201">
        <v>13.75</v>
      </c>
      <c r="X19" s="201">
        <v>43.46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50.74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75.28</v>
      </c>
      <c r="AQ19" s="201">
        <v>26.72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5.12</v>
      </c>
      <c r="L20" s="201">
        <v>205.69</v>
      </c>
      <c r="M20" s="201">
        <v>27.25</v>
      </c>
      <c r="N20" s="201">
        <v>35.18</v>
      </c>
      <c r="O20" s="201">
        <v>0</v>
      </c>
      <c r="P20" s="201">
        <v>41.38</v>
      </c>
      <c r="Q20" s="201">
        <v>3.23</v>
      </c>
      <c r="R20" s="201">
        <v>12.56</v>
      </c>
      <c r="S20" s="201">
        <v>7.82</v>
      </c>
      <c r="T20" s="201">
        <v>0</v>
      </c>
      <c r="U20" s="201">
        <v>121.04</v>
      </c>
      <c r="V20" s="201">
        <v>6.16</v>
      </c>
      <c r="W20" s="201">
        <v>13.75</v>
      </c>
      <c r="X20" s="201">
        <v>43.46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50.74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75.28</v>
      </c>
      <c r="AQ20" s="201">
        <v>26.72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5.12</v>
      </c>
      <c r="L21" s="201">
        <v>205.69</v>
      </c>
      <c r="M21" s="201">
        <v>27.25</v>
      </c>
      <c r="N21" s="201">
        <v>35.18</v>
      </c>
      <c r="O21" s="201">
        <v>0</v>
      </c>
      <c r="P21" s="201">
        <v>41.38</v>
      </c>
      <c r="Q21" s="201">
        <v>3.23</v>
      </c>
      <c r="R21" s="201">
        <v>12.56</v>
      </c>
      <c r="S21" s="201">
        <v>7.82</v>
      </c>
      <c r="T21" s="201">
        <v>0</v>
      </c>
      <c r="U21" s="201">
        <v>121.04</v>
      </c>
      <c r="V21" s="201">
        <v>6.16</v>
      </c>
      <c r="W21" s="201">
        <v>13.75</v>
      </c>
      <c r="X21" s="201">
        <v>43.46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50.74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75.28</v>
      </c>
      <c r="AQ21" s="201">
        <v>26.72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5.12</v>
      </c>
      <c r="L22" s="201">
        <v>205.69</v>
      </c>
      <c r="M22" s="201">
        <v>27.25</v>
      </c>
      <c r="N22" s="201">
        <v>35.18</v>
      </c>
      <c r="O22" s="201">
        <v>0</v>
      </c>
      <c r="P22" s="201">
        <v>41.38</v>
      </c>
      <c r="Q22" s="201">
        <v>3.23</v>
      </c>
      <c r="R22" s="201">
        <v>12.56</v>
      </c>
      <c r="S22" s="201">
        <v>7.82</v>
      </c>
      <c r="T22" s="201">
        <v>0</v>
      </c>
      <c r="U22" s="201">
        <v>121.04</v>
      </c>
      <c r="V22" s="201">
        <v>6.16</v>
      </c>
      <c r="W22" s="201">
        <v>13.75</v>
      </c>
      <c r="X22" s="201">
        <v>43.46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50.74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75.28</v>
      </c>
      <c r="AQ22" s="201">
        <v>26.72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5.12</v>
      </c>
      <c r="L23" s="201">
        <v>241.42</v>
      </c>
      <c r="M23" s="201">
        <v>27.25</v>
      </c>
      <c r="N23" s="201">
        <v>35.18</v>
      </c>
      <c r="O23" s="201">
        <v>0</v>
      </c>
      <c r="P23" s="201">
        <v>41.38</v>
      </c>
      <c r="Q23" s="201">
        <v>3.23</v>
      </c>
      <c r="R23" s="201">
        <v>12.56</v>
      </c>
      <c r="S23" s="201">
        <v>4.3499999999999996</v>
      </c>
      <c r="T23" s="201">
        <v>0</v>
      </c>
      <c r="U23" s="201">
        <v>121.04</v>
      </c>
      <c r="V23" s="201">
        <v>6.16</v>
      </c>
      <c r="W23" s="201">
        <v>13.75</v>
      </c>
      <c r="X23" s="201">
        <v>43.46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50.74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75.28</v>
      </c>
      <c r="AQ23" s="201">
        <v>7.73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5.12</v>
      </c>
      <c r="L24" s="201">
        <v>309.02</v>
      </c>
      <c r="M24" s="201">
        <v>27.25</v>
      </c>
      <c r="N24" s="201">
        <v>35.18</v>
      </c>
      <c r="O24" s="201">
        <v>0</v>
      </c>
      <c r="P24" s="201">
        <v>41.38</v>
      </c>
      <c r="Q24" s="201">
        <v>3.23</v>
      </c>
      <c r="R24" s="201">
        <v>6.95</v>
      </c>
      <c r="S24" s="201">
        <v>4.3499999999999996</v>
      </c>
      <c r="T24" s="201">
        <v>0</v>
      </c>
      <c r="U24" s="201">
        <v>121.04</v>
      </c>
      <c r="V24" s="201">
        <v>3.5</v>
      </c>
      <c r="W24" s="201">
        <v>13.75</v>
      </c>
      <c r="X24" s="201">
        <v>43.46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50.74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48.29</v>
      </c>
      <c r="AQ24" s="201">
        <v>7.73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5.32</v>
      </c>
      <c r="L25" s="201">
        <v>374.69</v>
      </c>
      <c r="M25" s="201">
        <v>27.25</v>
      </c>
      <c r="N25" s="201">
        <v>35.18</v>
      </c>
      <c r="O25" s="201">
        <v>0</v>
      </c>
      <c r="P25" s="201">
        <v>41.38</v>
      </c>
      <c r="Q25" s="201">
        <v>3.23</v>
      </c>
      <c r="R25" s="201">
        <v>12.56</v>
      </c>
      <c r="S25" s="201">
        <v>7.55</v>
      </c>
      <c r="T25" s="201">
        <v>0</v>
      </c>
      <c r="U25" s="201">
        <v>121.04</v>
      </c>
      <c r="V25" s="201">
        <v>6.16</v>
      </c>
      <c r="W25" s="201">
        <v>13.75</v>
      </c>
      <c r="X25" s="201">
        <v>43.46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75.28</v>
      </c>
      <c r="AQ25" s="201">
        <v>26.72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5.32</v>
      </c>
      <c r="L26" s="201">
        <v>374.69</v>
      </c>
      <c r="M26" s="201">
        <v>27.25</v>
      </c>
      <c r="N26" s="201">
        <v>35.18</v>
      </c>
      <c r="O26" s="201">
        <v>0</v>
      </c>
      <c r="P26" s="201">
        <v>41.38</v>
      </c>
      <c r="Q26" s="201">
        <v>3.23</v>
      </c>
      <c r="R26" s="201">
        <v>12.56</v>
      </c>
      <c r="S26" s="201">
        <v>7.82</v>
      </c>
      <c r="T26" s="201">
        <v>0</v>
      </c>
      <c r="U26" s="201">
        <v>121.04</v>
      </c>
      <c r="V26" s="201">
        <v>6.16</v>
      </c>
      <c r="W26" s="201">
        <v>13.75</v>
      </c>
      <c r="X26" s="201">
        <v>43.46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75.28</v>
      </c>
      <c r="AQ26" s="201">
        <v>26.72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5.32</v>
      </c>
      <c r="L27" s="201">
        <v>388</v>
      </c>
      <c r="M27" s="201">
        <v>27.25</v>
      </c>
      <c r="N27" s="201">
        <v>35.18</v>
      </c>
      <c r="O27" s="201">
        <v>0</v>
      </c>
      <c r="P27" s="201">
        <v>41.38</v>
      </c>
      <c r="Q27" s="201">
        <v>3.26</v>
      </c>
      <c r="R27" s="201">
        <v>12.56</v>
      </c>
      <c r="S27" s="201">
        <v>7.82</v>
      </c>
      <c r="T27" s="201">
        <v>0</v>
      </c>
      <c r="U27" s="201">
        <v>121.04</v>
      </c>
      <c r="V27" s="201">
        <v>6.16</v>
      </c>
      <c r="W27" s="201">
        <v>13.75</v>
      </c>
      <c r="X27" s="201">
        <v>43.64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75.28</v>
      </c>
      <c r="AQ27" s="201">
        <v>26.72</v>
      </c>
      <c r="AR27" s="201">
        <v>0.89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5.32</v>
      </c>
      <c r="L28" s="201">
        <v>388</v>
      </c>
      <c r="M28" s="201">
        <v>27.25</v>
      </c>
      <c r="N28" s="201">
        <v>35.18</v>
      </c>
      <c r="O28" s="201">
        <v>0</v>
      </c>
      <c r="P28" s="201">
        <v>41.38</v>
      </c>
      <c r="Q28" s="201">
        <v>3.26</v>
      </c>
      <c r="R28" s="201">
        <v>12.56</v>
      </c>
      <c r="S28" s="201">
        <v>7.82</v>
      </c>
      <c r="T28" s="201">
        <v>0</v>
      </c>
      <c r="U28" s="201">
        <v>121.04</v>
      </c>
      <c r="V28" s="201">
        <v>6.16</v>
      </c>
      <c r="W28" s="201">
        <v>13.75</v>
      </c>
      <c r="X28" s="201">
        <v>43.64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75.28</v>
      </c>
      <c r="AQ28" s="201">
        <v>26.72</v>
      </c>
      <c r="AR28" s="201">
        <v>2.57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5.23</v>
      </c>
      <c r="L29" s="201">
        <v>388</v>
      </c>
      <c r="M29" s="201">
        <v>27.25</v>
      </c>
      <c r="N29" s="201">
        <v>35.18</v>
      </c>
      <c r="O29" s="201">
        <v>0</v>
      </c>
      <c r="P29" s="201">
        <v>41.38</v>
      </c>
      <c r="Q29" s="201">
        <v>3.26</v>
      </c>
      <c r="R29" s="201">
        <v>12.56</v>
      </c>
      <c r="S29" s="201">
        <v>7.82</v>
      </c>
      <c r="T29" s="201">
        <v>0</v>
      </c>
      <c r="U29" s="201">
        <v>121.04</v>
      </c>
      <c r="V29" s="201">
        <v>6.16</v>
      </c>
      <c r="W29" s="201">
        <v>13.75</v>
      </c>
      <c r="X29" s="201">
        <v>43.64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66.540000000000006</v>
      </c>
      <c r="AQ29" s="201">
        <v>26.72</v>
      </c>
      <c r="AR29" s="201">
        <v>7.27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5.23</v>
      </c>
      <c r="L30" s="201">
        <v>388</v>
      </c>
      <c r="M30" s="201">
        <v>27.25</v>
      </c>
      <c r="N30" s="201">
        <v>35.18</v>
      </c>
      <c r="O30" s="201">
        <v>0</v>
      </c>
      <c r="P30" s="201">
        <v>41.38</v>
      </c>
      <c r="Q30" s="201">
        <v>3.26</v>
      </c>
      <c r="R30" s="201">
        <v>12.56</v>
      </c>
      <c r="S30" s="201">
        <v>7.82</v>
      </c>
      <c r="T30" s="201">
        <v>0</v>
      </c>
      <c r="U30" s="201">
        <v>121.04</v>
      </c>
      <c r="V30" s="201">
        <v>6.16</v>
      </c>
      <c r="W30" s="201">
        <v>13.75</v>
      </c>
      <c r="X30" s="201">
        <v>43.64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66.540000000000006</v>
      </c>
      <c r="AQ30" s="201">
        <v>26.72</v>
      </c>
      <c r="AR30" s="201">
        <v>13.65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5.03</v>
      </c>
      <c r="L31" s="201">
        <v>320</v>
      </c>
      <c r="M31" s="201">
        <v>27.25</v>
      </c>
      <c r="N31" s="201">
        <v>35.18</v>
      </c>
      <c r="O31" s="201">
        <v>0</v>
      </c>
      <c r="P31" s="201">
        <v>41.38</v>
      </c>
      <c r="Q31" s="201">
        <v>1.8</v>
      </c>
      <c r="R31" s="201">
        <v>7.2</v>
      </c>
      <c r="S31" s="201">
        <v>4.5</v>
      </c>
      <c r="T31" s="201">
        <v>0</v>
      </c>
      <c r="U31" s="201">
        <v>121.04</v>
      </c>
      <c r="V31" s="201">
        <v>3.5</v>
      </c>
      <c r="W31" s="201">
        <v>13.75</v>
      </c>
      <c r="X31" s="201">
        <v>43.64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48.29</v>
      </c>
      <c r="AQ31" s="201">
        <v>7.73</v>
      </c>
      <c r="AR31" s="201">
        <v>18.670000000000002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5.03</v>
      </c>
      <c r="L32" s="201">
        <v>250</v>
      </c>
      <c r="M32" s="201">
        <v>27.25</v>
      </c>
      <c r="N32" s="201">
        <v>35.18</v>
      </c>
      <c r="O32" s="201">
        <v>0</v>
      </c>
      <c r="P32" s="201">
        <v>41.38</v>
      </c>
      <c r="Q32" s="201">
        <v>1.8</v>
      </c>
      <c r="R32" s="201">
        <v>12.56</v>
      </c>
      <c r="S32" s="201">
        <v>4.5</v>
      </c>
      <c r="T32" s="201">
        <v>0</v>
      </c>
      <c r="U32" s="201">
        <v>121.04</v>
      </c>
      <c r="V32" s="201">
        <v>6.16</v>
      </c>
      <c r="W32" s="201">
        <v>13.75</v>
      </c>
      <c r="X32" s="201">
        <v>43.64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66.540000000000006</v>
      </c>
      <c r="AQ32" s="201">
        <v>7.73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5.03</v>
      </c>
      <c r="L33" s="201">
        <v>213</v>
      </c>
      <c r="M33" s="201">
        <v>27.25</v>
      </c>
      <c r="N33" s="201">
        <v>35.18</v>
      </c>
      <c r="O33" s="201">
        <v>0</v>
      </c>
      <c r="P33" s="201">
        <v>41.38</v>
      </c>
      <c r="Q33" s="201">
        <v>3.26</v>
      </c>
      <c r="R33" s="201">
        <v>12.56</v>
      </c>
      <c r="S33" s="201">
        <v>7.82</v>
      </c>
      <c r="T33" s="201">
        <v>0</v>
      </c>
      <c r="U33" s="201">
        <v>121.04</v>
      </c>
      <c r="V33" s="201">
        <v>6.16</v>
      </c>
      <c r="W33" s="201">
        <v>13.75</v>
      </c>
      <c r="X33" s="201">
        <v>43.64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66.540000000000006</v>
      </c>
      <c r="AQ33" s="201">
        <v>26.72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5.03</v>
      </c>
      <c r="L34" s="201">
        <v>213</v>
      </c>
      <c r="M34" s="201">
        <v>27.25</v>
      </c>
      <c r="N34" s="201">
        <v>35.18</v>
      </c>
      <c r="O34" s="201">
        <v>0</v>
      </c>
      <c r="P34" s="201">
        <v>41.38</v>
      </c>
      <c r="Q34" s="201">
        <v>3.26</v>
      </c>
      <c r="R34" s="201">
        <v>12.56</v>
      </c>
      <c r="S34" s="201">
        <v>7.82</v>
      </c>
      <c r="T34" s="201">
        <v>0</v>
      </c>
      <c r="U34" s="201">
        <v>121.04</v>
      </c>
      <c r="V34" s="201">
        <v>6.16</v>
      </c>
      <c r="W34" s="201">
        <v>13.75</v>
      </c>
      <c r="X34" s="201">
        <v>43.64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66.540000000000006</v>
      </c>
      <c r="AQ34" s="201">
        <v>26.72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5.3</v>
      </c>
      <c r="L35" s="201">
        <v>205.69</v>
      </c>
      <c r="M35" s="201">
        <v>27.25</v>
      </c>
      <c r="N35" s="201">
        <v>35.18</v>
      </c>
      <c r="O35" s="201">
        <v>0</v>
      </c>
      <c r="P35" s="201">
        <v>41.38</v>
      </c>
      <c r="Q35" s="201">
        <v>1.8</v>
      </c>
      <c r="R35" s="201">
        <v>7.2</v>
      </c>
      <c r="S35" s="201">
        <v>4.5</v>
      </c>
      <c r="T35" s="201">
        <v>0</v>
      </c>
      <c r="U35" s="201">
        <v>121.04</v>
      </c>
      <c r="V35" s="201">
        <v>6.16</v>
      </c>
      <c r="W35" s="201">
        <v>13.75</v>
      </c>
      <c r="X35" s="201">
        <v>43.64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66.540000000000006</v>
      </c>
      <c r="AQ35" s="201">
        <v>24.58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5.3</v>
      </c>
      <c r="L36" s="201">
        <v>205.69</v>
      </c>
      <c r="M36" s="201">
        <v>27.25</v>
      </c>
      <c r="N36" s="201">
        <v>35.18</v>
      </c>
      <c r="O36" s="201">
        <v>0</v>
      </c>
      <c r="P36" s="201">
        <v>41.38</v>
      </c>
      <c r="Q36" s="201">
        <v>1.8</v>
      </c>
      <c r="R36" s="201">
        <v>7.2</v>
      </c>
      <c r="S36" s="201">
        <v>4.5</v>
      </c>
      <c r="T36" s="201">
        <v>0</v>
      </c>
      <c r="U36" s="201">
        <v>121.04</v>
      </c>
      <c r="V36" s="201">
        <v>6.16</v>
      </c>
      <c r="W36" s="201">
        <v>13.75</v>
      </c>
      <c r="X36" s="201">
        <v>43.64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19.309999999999999</v>
      </c>
      <c r="AQ36" s="201">
        <v>11.75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5.3</v>
      </c>
      <c r="L37" s="201">
        <v>205.69</v>
      </c>
      <c r="M37" s="201">
        <v>27.25</v>
      </c>
      <c r="N37" s="201">
        <v>35.18</v>
      </c>
      <c r="O37" s="201">
        <v>0</v>
      </c>
      <c r="P37" s="201">
        <v>41.38</v>
      </c>
      <c r="Q37" s="201">
        <v>1.8</v>
      </c>
      <c r="R37" s="201">
        <v>7.2</v>
      </c>
      <c r="S37" s="201">
        <v>4.5</v>
      </c>
      <c r="T37" s="201">
        <v>0</v>
      </c>
      <c r="U37" s="201">
        <v>121.04</v>
      </c>
      <c r="V37" s="201">
        <v>6.16</v>
      </c>
      <c r="W37" s="201">
        <v>13.75</v>
      </c>
      <c r="X37" s="201">
        <v>43.64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19.309999999999999</v>
      </c>
      <c r="AQ37" s="201">
        <v>7.73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5.3</v>
      </c>
      <c r="L38" s="201">
        <v>205.69</v>
      </c>
      <c r="M38" s="201">
        <v>27.25</v>
      </c>
      <c r="N38" s="201">
        <v>35.18</v>
      </c>
      <c r="O38" s="201">
        <v>0</v>
      </c>
      <c r="P38" s="201">
        <v>41.38</v>
      </c>
      <c r="Q38" s="201">
        <v>1.8</v>
      </c>
      <c r="R38" s="201">
        <v>7.2</v>
      </c>
      <c r="S38" s="201">
        <v>4.5</v>
      </c>
      <c r="T38" s="201">
        <v>0</v>
      </c>
      <c r="U38" s="201">
        <v>121.04</v>
      </c>
      <c r="V38" s="201">
        <v>6.16</v>
      </c>
      <c r="W38" s="201">
        <v>13.75</v>
      </c>
      <c r="X38" s="201">
        <v>43.64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19.309999999999999</v>
      </c>
      <c r="AQ38" s="201">
        <v>7.73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5.3</v>
      </c>
      <c r="L39" s="201">
        <v>205.69</v>
      </c>
      <c r="M39" s="201">
        <v>27.25</v>
      </c>
      <c r="N39" s="201">
        <v>35.18</v>
      </c>
      <c r="O39" s="201">
        <v>0</v>
      </c>
      <c r="P39" s="201">
        <v>41.38</v>
      </c>
      <c r="Q39" s="201">
        <v>1.8</v>
      </c>
      <c r="R39" s="201">
        <v>7.2</v>
      </c>
      <c r="S39" s="201">
        <v>4.5</v>
      </c>
      <c r="T39" s="201">
        <v>0</v>
      </c>
      <c r="U39" s="201">
        <v>121.04</v>
      </c>
      <c r="V39" s="201">
        <v>6.16</v>
      </c>
      <c r="W39" s="201">
        <v>13.75</v>
      </c>
      <c r="X39" s="201">
        <v>43.64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57.52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19.309999999999999</v>
      </c>
      <c r="AQ39" s="201">
        <v>7.73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5.3</v>
      </c>
      <c r="L40" s="201">
        <v>205.69</v>
      </c>
      <c r="M40" s="201">
        <v>27.25</v>
      </c>
      <c r="N40" s="201">
        <v>35.18</v>
      </c>
      <c r="O40" s="201">
        <v>0</v>
      </c>
      <c r="P40" s="201">
        <v>41.38</v>
      </c>
      <c r="Q40" s="201">
        <v>1.8</v>
      </c>
      <c r="R40" s="201">
        <v>7.2</v>
      </c>
      <c r="S40" s="201">
        <v>4.5</v>
      </c>
      <c r="T40" s="201">
        <v>0</v>
      </c>
      <c r="U40" s="201">
        <v>121.04</v>
      </c>
      <c r="V40" s="201">
        <v>6.16</v>
      </c>
      <c r="W40" s="201">
        <v>13.75</v>
      </c>
      <c r="X40" s="201">
        <v>43.64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57.52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19.309999999999999</v>
      </c>
      <c r="AQ40" s="201">
        <v>7.73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5.3</v>
      </c>
      <c r="L41" s="201">
        <v>205.69</v>
      </c>
      <c r="M41" s="201">
        <v>27.25</v>
      </c>
      <c r="N41" s="201">
        <v>35.18</v>
      </c>
      <c r="O41" s="201">
        <v>0</v>
      </c>
      <c r="P41" s="201">
        <v>41.38</v>
      </c>
      <c r="Q41" s="201">
        <v>3.23</v>
      </c>
      <c r="R41" s="201">
        <v>13.01</v>
      </c>
      <c r="S41" s="201">
        <v>8.1</v>
      </c>
      <c r="T41" s="201">
        <v>0</v>
      </c>
      <c r="U41" s="201">
        <v>121.04</v>
      </c>
      <c r="V41" s="201">
        <v>6.16</v>
      </c>
      <c r="W41" s="201">
        <v>13.75</v>
      </c>
      <c r="X41" s="201">
        <v>43.64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66.540000000000006</v>
      </c>
      <c r="AQ41" s="201">
        <v>26.72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5.3</v>
      </c>
      <c r="L42" s="201">
        <v>205.69</v>
      </c>
      <c r="M42" s="201">
        <v>27.25</v>
      </c>
      <c r="N42" s="201">
        <v>35.18</v>
      </c>
      <c r="O42" s="201">
        <v>0</v>
      </c>
      <c r="P42" s="201">
        <v>41.38</v>
      </c>
      <c r="Q42" s="201">
        <v>3.23</v>
      </c>
      <c r="R42" s="201">
        <v>13.01</v>
      </c>
      <c r="S42" s="201">
        <v>8.1</v>
      </c>
      <c r="T42" s="201">
        <v>0</v>
      </c>
      <c r="U42" s="201">
        <v>121.04</v>
      </c>
      <c r="V42" s="201">
        <v>6.16</v>
      </c>
      <c r="W42" s="201">
        <v>13.75</v>
      </c>
      <c r="X42" s="201">
        <v>43.64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66.540000000000006</v>
      </c>
      <c r="AQ42" s="201">
        <v>26.72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5.12</v>
      </c>
      <c r="L43" s="201">
        <v>205.69</v>
      </c>
      <c r="M43" s="201">
        <v>27.25</v>
      </c>
      <c r="N43" s="201">
        <v>35.18</v>
      </c>
      <c r="O43" s="201">
        <v>0</v>
      </c>
      <c r="P43" s="201">
        <v>41.38</v>
      </c>
      <c r="Q43" s="201">
        <v>3.23</v>
      </c>
      <c r="R43" s="201">
        <v>12.56</v>
      </c>
      <c r="S43" s="201">
        <v>7.92</v>
      </c>
      <c r="T43" s="201">
        <v>0</v>
      </c>
      <c r="U43" s="201">
        <v>121.04</v>
      </c>
      <c r="V43" s="201">
        <v>6.38</v>
      </c>
      <c r="W43" s="201">
        <v>13.75</v>
      </c>
      <c r="X43" s="201">
        <v>43.46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66.540000000000006</v>
      </c>
      <c r="AQ43" s="201">
        <v>26.72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5.12</v>
      </c>
      <c r="L44" s="201">
        <v>205.69</v>
      </c>
      <c r="M44" s="201">
        <v>27.25</v>
      </c>
      <c r="N44" s="201">
        <v>35.18</v>
      </c>
      <c r="O44" s="201">
        <v>0</v>
      </c>
      <c r="P44" s="201">
        <v>41.38</v>
      </c>
      <c r="Q44" s="201">
        <v>3.23</v>
      </c>
      <c r="R44" s="201">
        <v>12.56</v>
      </c>
      <c r="S44" s="201">
        <v>7.82</v>
      </c>
      <c r="T44" s="201">
        <v>0</v>
      </c>
      <c r="U44" s="201">
        <v>121.04</v>
      </c>
      <c r="V44" s="201">
        <v>6.16</v>
      </c>
      <c r="W44" s="201">
        <v>13.75</v>
      </c>
      <c r="X44" s="201">
        <v>43.46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66.540000000000006</v>
      </c>
      <c r="AQ44" s="201">
        <v>26.72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5.12</v>
      </c>
      <c r="L45" s="201">
        <v>205.69</v>
      </c>
      <c r="M45" s="201">
        <v>27.25</v>
      </c>
      <c r="N45" s="201">
        <v>35.18</v>
      </c>
      <c r="O45" s="201">
        <v>0</v>
      </c>
      <c r="P45" s="201">
        <v>41.38</v>
      </c>
      <c r="Q45" s="201">
        <v>3.23</v>
      </c>
      <c r="R45" s="201">
        <v>12.56</v>
      </c>
      <c r="S45" s="201">
        <v>7.82</v>
      </c>
      <c r="T45" s="201">
        <v>0</v>
      </c>
      <c r="U45" s="201">
        <v>121.04</v>
      </c>
      <c r="V45" s="201">
        <v>6.16</v>
      </c>
      <c r="W45" s="201">
        <v>13.75</v>
      </c>
      <c r="X45" s="201">
        <v>43.46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66.540000000000006</v>
      </c>
      <c r="AQ45" s="201">
        <v>26.72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5.12</v>
      </c>
      <c r="L46" s="201">
        <v>205.69</v>
      </c>
      <c r="M46" s="201">
        <v>27.25</v>
      </c>
      <c r="N46" s="201">
        <v>35.18</v>
      </c>
      <c r="O46" s="201">
        <v>0</v>
      </c>
      <c r="P46" s="201">
        <v>41.38</v>
      </c>
      <c r="Q46" s="201">
        <v>3.23</v>
      </c>
      <c r="R46" s="201">
        <v>12.56</v>
      </c>
      <c r="S46" s="201">
        <v>7.82</v>
      </c>
      <c r="T46" s="201">
        <v>0</v>
      </c>
      <c r="U46" s="201">
        <v>121.04</v>
      </c>
      <c r="V46" s="201">
        <v>6.16</v>
      </c>
      <c r="W46" s="201">
        <v>13.75</v>
      </c>
      <c r="X46" s="201">
        <v>43.46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66.540000000000006</v>
      </c>
      <c r="AQ46" s="201">
        <v>26.72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5.12</v>
      </c>
      <c r="L47" s="201">
        <v>205.69</v>
      </c>
      <c r="M47" s="201">
        <v>27.25</v>
      </c>
      <c r="N47" s="201">
        <v>35.18</v>
      </c>
      <c r="O47" s="201">
        <v>0</v>
      </c>
      <c r="P47" s="201">
        <v>41.38</v>
      </c>
      <c r="Q47" s="201">
        <v>3.23</v>
      </c>
      <c r="R47" s="201">
        <v>12.57</v>
      </c>
      <c r="S47" s="201">
        <v>7.82</v>
      </c>
      <c r="T47" s="201">
        <v>0</v>
      </c>
      <c r="U47" s="201">
        <v>121.04</v>
      </c>
      <c r="V47" s="201">
        <v>6.16</v>
      </c>
      <c r="W47" s="201">
        <v>13.75</v>
      </c>
      <c r="X47" s="201">
        <v>43.46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66.540000000000006</v>
      </c>
      <c r="AQ47" s="201">
        <v>26.72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5.12</v>
      </c>
      <c r="L48" s="201">
        <v>205.69</v>
      </c>
      <c r="M48" s="201">
        <v>27.25</v>
      </c>
      <c r="N48" s="201">
        <v>35.18</v>
      </c>
      <c r="O48" s="201">
        <v>0</v>
      </c>
      <c r="P48" s="201">
        <v>41.38</v>
      </c>
      <c r="Q48" s="201">
        <v>3.23</v>
      </c>
      <c r="R48" s="201">
        <v>12.57</v>
      </c>
      <c r="S48" s="201">
        <v>7.82</v>
      </c>
      <c r="T48" s="201">
        <v>0</v>
      </c>
      <c r="U48" s="201">
        <v>121.04</v>
      </c>
      <c r="V48" s="201">
        <v>6.16</v>
      </c>
      <c r="W48" s="201">
        <v>13.75</v>
      </c>
      <c r="X48" s="201">
        <v>43.46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66.540000000000006</v>
      </c>
      <c r="AQ48" s="201">
        <v>26.72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5.12</v>
      </c>
      <c r="L49" s="201">
        <v>205.69</v>
      </c>
      <c r="M49" s="201">
        <v>27.25</v>
      </c>
      <c r="N49" s="201">
        <v>35.18</v>
      </c>
      <c r="O49" s="201">
        <v>0</v>
      </c>
      <c r="P49" s="201">
        <v>41.38</v>
      </c>
      <c r="Q49" s="201">
        <v>3.23</v>
      </c>
      <c r="R49" s="201">
        <v>12.57</v>
      </c>
      <c r="S49" s="201">
        <v>7.82</v>
      </c>
      <c r="T49" s="201">
        <v>0</v>
      </c>
      <c r="U49" s="201">
        <v>121.04</v>
      </c>
      <c r="V49" s="201">
        <v>6.16</v>
      </c>
      <c r="W49" s="201">
        <v>13.75</v>
      </c>
      <c r="X49" s="201">
        <v>43.46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58.71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66.540000000000006</v>
      </c>
      <c r="AQ49" s="201">
        <v>26.72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5.12</v>
      </c>
      <c r="L50" s="201">
        <v>205.69</v>
      </c>
      <c r="M50" s="201">
        <v>27.25</v>
      </c>
      <c r="N50" s="201">
        <v>35.18</v>
      </c>
      <c r="O50" s="201">
        <v>0</v>
      </c>
      <c r="P50" s="201">
        <v>41.38</v>
      </c>
      <c r="Q50" s="201">
        <v>3.23</v>
      </c>
      <c r="R50" s="201">
        <v>12.57</v>
      </c>
      <c r="S50" s="201">
        <v>7.82</v>
      </c>
      <c r="T50" s="201">
        <v>0</v>
      </c>
      <c r="U50" s="201">
        <v>121.04</v>
      </c>
      <c r="V50" s="201">
        <v>6.16</v>
      </c>
      <c r="W50" s="201">
        <v>13.75</v>
      </c>
      <c r="X50" s="201">
        <v>43.46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58.71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66.540000000000006</v>
      </c>
      <c r="AQ50" s="201">
        <v>26.72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5.12</v>
      </c>
      <c r="L51" s="201">
        <v>205.69</v>
      </c>
      <c r="M51" s="201">
        <v>27.25</v>
      </c>
      <c r="N51" s="201">
        <v>35.18</v>
      </c>
      <c r="O51" s="201">
        <v>0</v>
      </c>
      <c r="P51" s="201">
        <v>41.38</v>
      </c>
      <c r="Q51" s="201">
        <v>3.23</v>
      </c>
      <c r="R51" s="201">
        <v>12.57</v>
      </c>
      <c r="S51" s="201">
        <v>7.82</v>
      </c>
      <c r="T51" s="201">
        <v>0</v>
      </c>
      <c r="U51" s="201">
        <v>121.04</v>
      </c>
      <c r="V51" s="201">
        <v>6.16</v>
      </c>
      <c r="W51" s="201">
        <v>13.75</v>
      </c>
      <c r="X51" s="201">
        <v>43.46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58.71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66.540000000000006</v>
      </c>
      <c r="AQ51" s="201">
        <v>26.72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5.12</v>
      </c>
      <c r="L52" s="201">
        <v>205.69</v>
      </c>
      <c r="M52" s="201">
        <v>27.25</v>
      </c>
      <c r="N52" s="201">
        <v>35.18</v>
      </c>
      <c r="O52" s="201">
        <v>0</v>
      </c>
      <c r="P52" s="201">
        <v>41.38</v>
      </c>
      <c r="Q52" s="201">
        <v>3.23</v>
      </c>
      <c r="R52" s="201">
        <v>12.57</v>
      </c>
      <c r="S52" s="201">
        <v>7.82</v>
      </c>
      <c r="T52" s="201">
        <v>0</v>
      </c>
      <c r="U52" s="201">
        <v>121.04</v>
      </c>
      <c r="V52" s="201">
        <v>6.16</v>
      </c>
      <c r="W52" s="201">
        <v>13.75</v>
      </c>
      <c r="X52" s="201">
        <v>43.46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58.71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66.540000000000006</v>
      </c>
      <c r="AQ52" s="201">
        <v>26.72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5.12</v>
      </c>
      <c r="L53" s="201">
        <v>205.69</v>
      </c>
      <c r="M53" s="201">
        <v>27.25</v>
      </c>
      <c r="N53" s="201">
        <v>35.18</v>
      </c>
      <c r="O53" s="201">
        <v>0</v>
      </c>
      <c r="P53" s="201">
        <v>41.38</v>
      </c>
      <c r="Q53" s="201">
        <v>3.23</v>
      </c>
      <c r="R53" s="201">
        <v>12.57</v>
      </c>
      <c r="S53" s="201">
        <v>7.82</v>
      </c>
      <c r="T53" s="201">
        <v>0</v>
      </c>
      <c r="U53" s="201">
        <v>121.04</v>
      </c>
      <c r="V53" s="201">
        <v>6.16</v>
      </c>
      <c r="W53" s="201">
        <v>13.75</v>
      </c>
      <c r="X53" s="201">
        <v>43.46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66.540000000000006</v>
      </c>
      <c r="AQ53" s="201">
        <v>26.72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5.12</v>
      </c>
      <c r="L54" s="201">
        <v>205.69</v>
      </c>
      <c r="M54" s="201">
        <v>27.25</v>
      </c>
      <c r="N54" s="201">
        <v>35.18</v>
      </c>
      <c r="O54" s="201">
        <v>0</v>
      </c>
      <c r="P54" s="201">
        <v>41.38</v>
      </c>
      <c r="Q54" s="201">
        <v>3.23</v>
      </c>
      <c r="R54" s="201">
        <v>12.57</v>
      </c>
      <c r="S54" s="201">
        <v>7.82</v>
      </c>
      <c r="T54" s="201">
        <v>0</v>
      </c>
      <c r="U54" s="201">
        <v>121.04</v>
      </c>
      <c r="V54" s="201">
        <v>6.16</v>
      </c>
      <c r="W54" s="201">
        <v>13.75</v>
      </c>
      <c r="X54" s="201">
        <v>43.46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66.540000000000006</v>
      </c>
      <c r="AQ54" s="201">
        <v>26.72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5.12</v>
      </c>
      <c r="L55" s="201">
        <v>205.69</v>
      </c>
      <c r="M55" s="201">
        <v>27.25</v>
      </c>
      <c r="N55" s="201">
        <v>35.18</v>
      </c>
      <c r="O55" s="201">
        <v>0</v>
      </c>
      <c r="P55" s="201">
        <v>41.38</v>
      </c>
      <c r="Q55" s="201">
        <v>1.74</v>
      </c>
      <c r="R55" s="201">
        <v>6.95</v>
      </c>
      <c r="S55" s="201">
        <v>4.2</v>
      </c>
      <c r="T55" s="201">
        <v>0</v>
      </c>
      <c r="U55" s="201">
        <v>121.04</v>
      </c>
      <c r="V55" s="201">
        <v>3.38</v>
      </c>
      <c r="W55" s="201">
        <v>13.75</v>
      </c>
      <c r="X55" s="201">
        <v>43.46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48.29</v>
      </c>
      <c r="AQ55" s="201">
        <v>7.73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5.12</v>
      </c>
      <c r="L56" s="201">
        <v>205.69</v>
      </c>
      <c r="M56" s="201">
        <v>27.25</v>
      </c>
      <c r="N56" s="201">
        <v>35.18</v>
      </c>
      <c r="O56" s="201">
        <v>0</v>
      </c>
      <c r="P56" s="201">
        <v>41.38</v>
      </c>
      <c r="Q56" s="201">
        <v>1.74</v>
      </c>
      <c r="R56" s="201">
        <v>6.95</v>
      </c>
      <c r="S56" s="201">
        <v>4.2</v>
      </c>
      <c r="T56" s="201">
        <v>0</v>
      </c>
      <c r="U56" s="201">
        <v>121.04</v>
      </c>
      <c r="V56" s="201">
        <v>3.38</v>
      </c>
      <c r="W56" s="201">
        <v>13.75</v>
      </c>
      <c r="X56" s="201">
        <v>43.46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19.309999999999999</v>
      </c>
      <c r="AQ56" s="201">
        <v>7.73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5.12</v>
      </c>
      <c r="L57" s="201">
        <v>205.69</v>
      </c>
      <c r="M57" s="201">
        <v>27.25</v>
      </c>
      <c r="N57" s="201">
        <v>35.18</v>
      </c>
      <c r="O57" s="201">
        <v>0</v>
      </c>
      <c r="P57" s="201">
        <v>41.38</v>
      </c>
      <c r="Q57" s="201">
        <v>1.74</v>
      </c>
      <c r="R57" s="201">
        <v>12.56</v>
      </c>
      <c r="S57" s="201">
        <v>4.2</v>
      </c>
      <c r="T57" s="201">
        <v>0</v>
      </c>
      <c r="U57" s="201">
        <v>121.04</v>
      </c>
      <c r="V57" s="201">
        <v>3.38</v>
      </c>
      <c r="W57" s="201">
        <v>13.75</v>
      </c>
      <c r="X57" s="201">
        <v>43.46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19.309999999999999</v>
      </c>
      <c r="AQ57" s="201">
        <v>7.73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5.12</v>
      </c>
      <c r="L58" s="201">
        <v>205.69</v>
      </c>
      <c r="M58" s="201">
        <v>27.25</v>
      </c>
      <c r="N58" s="201">
        <v>35.18</v>
      </c>
      <c r="O58" s="201">
        <v>0</v>
      </c>
      <c r="P58" s="201">
        <v>41.38</v>
      </c>
      <c r="Q58" s="201">
        <v>3.23</v>
      </c>
      <c r="R58" s="201">
        <v>12.56</v>
      </c>
      <c r="S58" s="201">
        <v>7.82</v>
      </c>
      <c r="T58" s="201">
        <v>0</v>
      </c>
      <c r="U58" s="201">
        <v>121.04</v>
      </c>
      <c r="V58" s="201">
        <v>3.38</v>
      </c>
      <c r="W58" s="201">
        <v>13.75</v>
      </c>
      <c r="X58" s="201">
        <v>43.46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48.29</v>
      </c>
      <c r="AQ58" s="201">
        <v>7.73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5.12</v>
      </c>
      <c r="L59" s="201">
        <v>205.69</v>
      </c>
      <c r="M59" s="201">
        <v>27.25</v>
      </c>
      <c r="N59" s="201">
        <v>35.18</v>
      </c>
      <c r="O59" s="201">
        <v>0</v>
      </c>
      <c r="P59" s="201">
        <v>41.38</v>
      </c>
      <c r="Q59" s="201">
        <v>3.23</v>
      </c>
      <c r="R59" s="201">
        <v>12.56</v>
      </c>
      <c r="S59" s="201">
        <v>7.82</v>
      </c>
      <c r="T59" s="201">
        <v>0</v>
      </c>
      <c r="U59" s="201">
        <v>124.07</v>
      </c>
      <c r="V59" s="201">
        <v>6.16</v>
      </c>
      <c r="W59" s="201">
        <v>13.75</v>
      </c>
      <c r="X59" s="201">
        <v>43.46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66.540000000000006</v>
      </c>
      <c r="AQ59" s="201">
        <v>26.72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5.12</v>
      </c>
      <c r="L60" s="201">
        <v>205.69</v>
      </c>
      <c r="M60" s="201">
        <v>27.25</v>
      </c>
      <c r="N60" s="201">
        <v>35.18</v>
      </c>
      <c r="O60" s="201">
        <v>0</v>
      </c>
      <c r="P60" s="201">
        <v>41.38</v>
      </c>
      <c r="Q60" s="201">
        <v>3.23</v>
      </c>
      <c r="R60" s="201">
        <v>12.56</v>
      </c>
      <c r="S60" s="201">
        <v>7.82</v>
      </c>
      <c r="T60" s="201">
        <v>0</v>
      </c>
      <c r="U60" s="201">
        <v>124.07</v>
      </c>
      <c r="V60" s="201">
        <v>6.16</v>
      </c>
      <c r="W60" s="201">
        <v>13.75</v>
      </c>
      <c r="X60" s="201">
        <v>43.46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68.900000000000006</v>
      </c>
      <c r="AQ60" s="201">
        <v>26.72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5.12</v>
      </c>
      <c r="L61" s="201">
        <v>205.69</v>
      </c>
      <c r="M61" s="201">
        <v>27.25</v>
      </c>
      <c r="N61" s="201">
        <v>35.18</v>
      </c>
      <c r="O61" s="201">
        <v>0</v>
      </c>
      <c r="P61" s="201">
        <v>41.38</v>
      </c>
      <c r="Q61" s="201">
        <v>3.24</v>
      </c>
      <c r="R61" s="201">
        <v>12.56</v>
      </c>
      <c r="S61" s="201">
        <v>7.82</v>
      </c>
      <c r="T61" s="201">
        <v>0</v>
      </c>
      <c r="U61" s="201">
        <v>124.07</v>
      </c>
      <c r="V61" s="201">
        <v>6.16</v>
      </c>
      <c r="W61" s="201">
        <v>13.75</v>
      </c>
      <c r="X61" s="201">
        <v>43.46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66.540000000000006</v>
      </c>
      <c r="AQ61" s="201">
        <v>26.58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5.12</v>
      </c>
      <c r="L62" s="201">
        <v>231.77</v>
      </c>
      <c r="M62" s="201">
        <v>27.25</v>
      </c>
      <c r="N62" s="201">
        <v>35.18</v>
      </c>
      <c r="O62" s="201">
        <v>0</v>
      </c>
      <c r="P62" s="201">
        <v>41.38</v>
      </c>
      <c r="Q62" s="201">
        <v>3.24</v>
      </c>
      <c r="R62" s="201">
        <v>12.56</v>
      </c>
      <c r="S62" s="201">
        <v>7.82</v>
      </c>
      <c r="T62" s="201">
        <v>0</v>
      </c>
      <c r="U62" s="201">
        <v>124.07</v>
      </c>
      <c r="V62" s="201">
        <v>6.16</v>
      </c>
      <c r="W62" s="201">
        <v>13.75</v>
      </c>
      <c r="X62" s="201">
        <v>43.46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50.74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66.540000000000006</v>
      </c>
      <c r="AQ62" s="201">
        <v>26.58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5.12</v>
      </c>
      <c r="L63" s="201">
        <v>231.77</v>
      </c>
      <c r="M63" s="201">
        <v>27.25</v>
      </c>
      <c r="N63" s="201">
        <v>35.18</v>
      </c>
      <c r="O63" s="201">
        <v>0</v>
      </c>
      <c r="P63" s="201">
        <v>41.38</v>
      </c>
      <c r="Q63" s="201">
        <v>3.24</v>
      </c>
      <c r="R63" s="201">
        <v>12.56</v>
      </c>
      <c r="S63" s="201">
        <v>7.82</v>
      </c>
      <c r="T63" s="201">
        <v>0</v>
      </c>
      <c r="U63" s="201">
        <v>124.07</v>
      </c>
      <c r="V63" s="201">
        <v>6.16</v>
      </c>
      <c r="W63" s="201">
        <v>13.75</v>
      </c>
      <c r="X63" s="201">
        <v>43.46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50.74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66.540000000000006</v>
      </c>
      <c r="AQ63" s="201">
        <v>26.58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5.12</v>
      </c>
      <c r="L64" s="201">
        <v>251.08</v>
      </c>
      <c r="M64" s="201">
        <v>27.25</v>
      </c>
      <c r="N64" s="201">
        <v>35.18</v>
      </c>
      <c r="O64" s="201">
        <v>0</v>
      </c>
      <c r="P64" s="201">
        <v>41.38</v>
      </c>
      <c r="Q64" s="201">
        <v>3.24</v>
      </c>
      <c r="R64" s="201">
        <v>12.56</v>
      </c>
      <c r="S64" s="201">
        <v>7.82</v>
      </c>
      <c r="T64" s="201">
        <v>0</v>
      </c>
      <c r="U64" s="201">
        <v>124.07</v>
      </c>
      <c r="V64" s="201">
        <v>6.16</v>
      </c>
      <c r="W64" s="201">
        <v>13.75</v>
      </c>
      <c r="X64" s="201">
        <v>43.34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50.74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66.540000000000006</v>
      </c>
      <c r="AQ64" s="201">
        <v>26.72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5.12</v>
      </c>
      <c r="L65" s="201">
        <v>251.08</v>
      </c>
      <c r="M65" s="201">
        <v>27.25</v>
      </c>
      <c r="N65" s="201">
        <v>35.18</v>
      </c>
      <c r="O65" s="201">
        <v>0</v>
      </c>
      <c r="P65" s="201">
        <v>41.38</v>
      </c>
      <c r="Q65" s="201">
        <v>3.24</v>
      </c>
      <c r="R65" s="201">
        <v>12.56</v>
      </c>
      <c r="S65" s="201">
        <v>7.82</v>
      </c>
      <c r="T65" s="201">
        <v>0</v>
      </c>
      <c r="U65" s="201">
        <v>124.07</v>
      </c>
      <c r="V65" s="201">
        <v>6.16</v>
      </c>
      <c r="W65" s="201">
        <v>13.75</v>
      </c>
      <c r="X65" s="201">
        <v>43.46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50.74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66.540000000000006</v>
      </c>
      <c r="AQ65" s="201">
        <v>26.72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5.12</v>
      </c>
      <c r="L66" s="201">
        <v>270.39999999999998</v>
      </c>
      <c r="M66" s="201">
        <v>27.25</v>
      </c>
      <c r="N66" s="201">
        <v>35.18</v>
      </c>
      <c r="O66" s="201">
        <v>0</v>
      </c>
      <c r="P66" s="201">
        <v>41.38</v>
      </c>
      <c r="Q66" s="201">
        <v>3.24</v>
      </c>
      <c r="R66" s="201">
        <v>12.56</v>
      </c>
      <c r="S66" s="201">
        <v>7.82</v>
      </c>
      <c r="T66" s="201">
        <v>0</v>
      </c>
      <c r="U66" s="201">
        <v>124.07</v>
      </c>
      <c r="V66" s="201">
        <v>6.16</v>
      </c>
      <c r="W66" s="201">
        <v>13.75</v>
      </c>
      <c r="X66" s="201">
        <v>43.46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50.74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66.540000000000006</v>
      </c>
      <c r="AQ66" s="201">
        <v>26.72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5.12</v>
      </c>
      <c r="L67" s="201">
        <v>270.39999999999998</v>
      </c>
      <c r="M67" s="201">
        <v>27.25</v>
      </c>
      <c r="N67" s="201">
        <v>35.18</v>
      </c>
      <c r="O67" s="201">
        <v>0</v>
      </c>
      <c r="P67" s="201">
        <v>41.38</v>
      </c>
      <c r="Q67" s="201">
        <v>3.24</v>
      </c>
      <c r="R67" s="201">
        <v>12.56</v>
      </c>
      <c r="S67" s="201">
        <v>7.82</v>
      </c>
      <c r="T67" s="201">
        <v>0</v>
      </c>
      <c r="U67" s="201">
        <v>124.07</v>
      </c>
      <c r="V67" s="201">
        <v>6.16</v>
      </c>
      <c r="W67" s="201">
        <v>13.75</v>
      </c>
      <c r="X67" s="201">
        <v>43.46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50.74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75.28</v>
      </c>
      <c r="AQ67" s="201">
        <v>26.72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5.12</v>
      </c>
      <c r="L68" s="201">
        <v>280.05</v>
      </c>
      <c r="M68" s="201">
        <v>27.25</v>
      </c>
      <c r="N68" s="201">
        <v>35.18</v>
      </c>
      <c r="O68" s="201">
        <v>0</v>
      </c>
      <c r="P68" s="201">
        <v>41.38</v>
      </c>
      <c r="Q68" s="201">
        <v>3.24</v>
      </c>
      <c r="R68" s="201">
        <v>12.56</v>
      </c>
      <c r="S68" s="201">
        <v>7.82</v>
      </c>
      <c r="T68" s="201">
        <v>0</v>
      </c>
      <c r="U68" s="201">
        <v>124.07</v>
      </c>
      <c r="V68" s="201">
        <v>6.16</v>
      </c>
      <c r="W68" s="201">
        <v>13.75</v>
      </c>
      <c r="X68" s="201">
        <v>43.46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50.74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75.28</v>
      </c>
      <c r="AQ68" s="201">
        <v>26.72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5.12</v>
      </c>
      <c r="L69" s="201">
        <v>299.37</v>
      </c>
      <c r="M69" s="201">
        <v>27.25</v>
      </c>
      <c r="N69" s="201">
        <v>35.18</v>
      </c>
      <c r="O69" s="201">
        <v>0</v>
      </c>
      <c r="P69" s="201">
        <v>41.38</v>
      </c>
      <c r="Q69" s="201">
        <v>3.23</v>
      </c>
      <c r="R69" s="201">
        <v>12.56</v>
      </c>
      <c r="S69" s="201">
        <v>7.82</v>
      </c>
      <c r="T69" s="201">
        <v>0</v>
      </c>
      <c r="U69" s="201">
        <v>124.07</v>
      </c>
      <c r="V69" s="201">
        <v>6.16</v>
      </c>
      <c r="W69" s="201">
        <v>13.75</v>
      </c>
      <c r="X69" s="201">
        <v>43.46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50.74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75.28</v>
      </c>
      <c r="AQ69" s="201">
        <v>26.72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5.12</v>
      </c>
      <c r="L70" s="201">
        <v>299.37</v>
      </c>
      <c r="M70" s="201">
        <v>27.25</v>
      </c>
      <c r="N70" s="201">
        <v>35.18</v>
      </c>
      <c r="O70" s="201">
        <v>0</v>
      </c>
      <c r="P70" s="201">
        <v>41.38</v>
      </c>
      <c r="Q70" s="201">
        <v>3.23</v>
      </c>
      <c r="R70" s="201">
        <v>12.56</v>
      </c>
      <c r="S70" s="201">
        <v>7.82</v>
      </c>
      <c r="T70" s="201">
        <v>0</v>
      </c>
      <c r="U70" s="201">
        <v>124.07</v>
      </c>
      <c r="V70" s="201">
        <v>6.16</v>
      </c>
      <c r="W70" s="201">
        <v>13.75</v>
      </c>
      <c r="X70" s="201">
        <v>43.46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50.74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75.28</v>
      </c>
      <c r="AQ70" s="201">
        <v>26.72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5.12</v>
      </c>
      <c r="L71" s="201">
        <v>347.65</v>
      </c>
      <c r="M71" s="201">
        <v>27.25</v>
      </c>
      <c r="N71" s="201">
        <v>35.18</v>
      </c>
      <c r="O71" s="201">
        <v>0</v>
      </c>
      <c r="P71" s="201">
        <v>41.38</v>
      </c>
      <c r="Q71" s="201">
        <v>3.23</v>
      </c>
      <c r="R71" s="201">
        <v>12.56</v>
      </c>
      <c r="S71" s="201">
        <v>7.82</v>
      </c>
      <c r="T71" s="201">
        <v>0</v>
      </c>
      <c r="U71" s="201">
        <v>124.07</v>
      </c>
      <c r="V71" s="201">
        <v>6.16</v>
      </c>
      <c r="W71" s="201">
        <v>13.75</v>
      </c>
      <c r="X71" s="201">
        <v>43.46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50.74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75.28</v>
      </c>
      <c r="AQ71" s="201">
        <v>26.72</v>
      </c>
      <c r="AR71" s="201">
        <v>23.09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5.12</v>
      </c>
      <c r="L72" s="201">
        <v>347.65</v>
      </c>
      <c r="M72" s="201">
        <v>27.25</v>
      </c>
      <c r="N72" s="201">
        <v>35.18</v>
      </c>
      <c r="O72" s="201">
        <v>0</v>
      </c>
      <c r="P72" s="201">
        <v>41.38</v>
      </c>
      <c r="Q72" s="201">
        <v>3.23</v>
      </c>
      <c r="R72" s="201">
        <v>12.56</v>
      </c>
      <c r="S72" s="201">
        <v>7.82</v>
      </c>
      <c r="T72" s="201">
        <v>0</v>
      </c>
      <c r="U72" s="201">
        <v>124.07</v>
      </c>
      <c r="V72" s="201">
        <v>6.16</v>
      </c>
      <c r="W72" s="201">
        <v>13.75</v>
      </c>
      <c r="X72" s="201">
        <v>43.46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50.74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75.28</v>
      </c>
      <c r="AQ72" s="201">
        <v>26.72</v>
      </c>
      <c r="AR72" s="201">
        <v>14.97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5.12</v>
      </c>
      <c r="L73" s="201">
        <v>347.64</v>
      </c>
      <c r="M73" s="201">
        <v>27.25</v>
      </c>
      <c r="N73" s="201">
        <v>35.18</v>
      </c>
      <c r="O73" s="201">
        <v>0</v>
      </c>
      <c r="P73" s="201">
        <v>41.38</v>
      </c>
      <c r="Q73" s="201">
        <v>3.23</v>
      </c>
      <c r="R73" s="201">
        <v>12.56</v>
      </c>
      <c r="S73" s="201">
        <v>7.82</v>
      </c>
      <c r="T73" s="201">
        <v>0</v>
      </c>
      <c r="U73" s="201">
        <v>124.07</v>
      </c>
      <c r="V73" s="201">
        <v>6.16</v>
      </c>
      <c r="W73" s="201">
        <v>13.75</v>
      </c>
      <c r="X73" s="201">
        <v>43.46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50.74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75.28</v>
      </c>
      <c r="AQ73" s="201">
        <v>26.72</v>
      </c>
      <c r="AR73" s="201">
        <v>7.36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5.12</v>
      </c>
      <c r="L74" s="201">
        <v>347.64</v>
      </c>
      <c r="M74" s="201">
        <v>27.25</v>
      </c>
      <c r="N74" s="201">
        <v>35.18</v>
      </c>
      <c r="O74" s="201">
        <v>0</v>
      </c>
      <c r="P74" s="201">
        <v>41.38</v>
      </c>
      <c r="Q74" s="201">
        <v>3.23</v>
      </c>
      <c r="R74" s="201">
        <v>12.56</v>
      </c>
      <c r="S74" s="201">
        <v>7.82</v>
      </c>
      <c r="T74" s="201">
        <v>0</v>
      </c>
      <c r="U74" s="201">
        <v>124.07</v>
      </c>
      <c r="V74" s="201">
        <v>6.16</v>
      </c>
      <c r="W74" s="201">
        <v>13.75</v>
      </c>
      <c r="X74" s="201">
        <v>43.46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50.74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75.28</v>
      </c>
      <c r="AQ74" s="201">
        <v>26.72</v>
      </c>
      <c r="AR74" s="201">
        <v>2.93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5.12</v>
      </c>
      <c r="L75" s="201">
        <v>328.34</v>
      </c>
      <c r="M75" s="201">
        <v>27.25</v>
      </c>
      <c r="N75" s="201">
        <v>35.18</v>
      </c>
      <c r="O75" s="201">
        <v>0</v>
      </c>
      <c r="P75" s="201">
        <v>41.38</v>
      </c>
      <c r="Q75" s="201">
        <v>3.23</v>
      </c>
      <c r="R75" s="201">
        <v>12.56</v>
      </c>
      <c r="S75" s="201">
        <v>7.82</v>
      </c>
      <c r="T75" s="201">
        <v>0</v>
      </c>
      <c r="U75" s="201">
        <v>124.07</v>
      </c>
      <c r="V75" s="201">
        <v>6.16</v>
      </c>
      <c r="W75" s="201">
        <v>13.75</v>
      </c>
      <c r="X75" s="201">
        <v>43.46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50.74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75.28</v>
      </c>
      <c r="AQ75" s="201">
        <v>26.72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5.12</v>
      </c>
      <c r="L76" s="201">
        <v>328.34</v>
      </c>
      <c r="M76" s="201">
        <v>27.25</v>
      </c>
      <c r="N76" s="201">
        <v>35.18</v>
      </c>
      <c r="O76" s="201">
        <v>0</v>
      </c>
      <c r="P76" s="201">
        <v>41.38</v>
      </c>
      <c r="Q76" s="201">
        <v>3.23</v>
      </c>
      <c r="R76" s="201">
        <v>12.56</v>
      </c>
      <c r="S76" s="201">
        <v>7.82</v>
      </c>
      <c r="T76" s="201">
        <v>0</v>
      </c>
      <c r="U76" s="201">
        <v>124.07</v>
      </c>
      <c r="V76" s="201">
        <v>6.16</v>
      </c>
      <c r="W76" s="201">
        <v>13.75</v>
      </c>
      <c r="X76" s="201">
        <v>43.46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50.74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75.28</v>
      </c>
      <c r="AQ76" s="201">
        <v>26.72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5.12</v>
      </c>
      <c r="L77" s="201">
        <v>374.69</v>
      </c>
      <c r="M77" s="201">
        <v>27.25</v>
      </c>
      <c r="N77" s="201">
        <v>35.18</v>
      </c>
      <c r="O77" s="201">
        <v>0</v>
      </c>
      <c r="P77" s="201">
        <v>41.38</v>
      </c>
      <c r="Q77" s="201">
        <v>3.23</v>
      </c>
      <c r="R77" s="201">
        <v>12.56</v>
      </c>
      <c r="S77" s="201">
        <v>7.82</v>
      </c>
      <c r="T77" s="201">
        <v>0</v>
      </c>
      <c r="U77" s="201">
        <v>124.07</v>
      </c>
      <c r="V77" s="201">
        <v>6.16</v>
      </c>
      <c r="W77" s="201">
        <v>13.75</v>
      </c>
      <c r="X77" s="201">
        <v>43.46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50.74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75.28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5.12</v>
      </c>
      <c r="L78" s="201">
        <v>374.69</v>
      </c>
      <c r="M78" s="201">
        <v>27.25</v>
      </c>
      <c r="N78" s="201">
        <v>35.18</v>
      </c>
      <c r="O78" s="201">
        <v>0</v>
      </c>
      <c r="P78" s="201">
        <v>41.38</v>
      </c>
      <c r="Q78" s="201">
        <v>3.23</v>
      </c>
      <c r="R78" s="201">
        <v>12.56</v>
      </c>
      <c r="S78" s="201">
        <v>7.82</v>
      </c>
      <c r="T78" s="201">
        <v>0</v>
      </c>
      <c r="U78" s="201">
        <v>124.07</v>
      </c>
      <c r="V78" s="201">
        <v>6.16</v>
      </c>
      <c r="W78" s="201">
        <v>13.75</v>
      </c>
      <c r="X78" s="201">
        <v>43.46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50.74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75.28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5.12</v>
      </c>
      <c r="L79" s="201">
        <v>374.69</v>
      </c>
      <c r="M79" s="201">
        <v>27.25</v>
      </c>
      <c r="N79" s="201">
        <v>35.18</v>
      </c>
      <c r="O79" s="201">
        <v>0</v>
      </c>
      <c r="P79" s="201">
        <v>41.38</v>
      </c>
      <c r="Q79" s="201">
        <v>3.23</v>
      </c>
      <c r="R79" s="201">
        <v>12.56</v>
      </c>
      <c r="S79" s="201">
        <v>7.82</v>
      </c>
      <c r="T79" s="201">
        <v>0</v>
      </c>
      <c r="U79" s="201">
        <v>124.07</v>
      </c>
      <c r="V79" s="201">
        <v>6.16</v>
      </c>
      <c r="W79" s="201">
        <v>13.75</v>
      </c>
      <c r="X79" s="201">
        <v>43.64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49.27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75.28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5.12</v>
      </c>
      <c r="L80" s="201">
        <v>374.69</v>
      </c>
      <c r="M80" s="201">
        <v>27.25</v>
      </c>
      <c r="N80" s="201">
        <v>35.18</v>
      </c>
      <c r="O80" s="201">
        <v>0</v>
      </c>
      <c r="P80" s="201">
        <v>41.38</v>
      </c>
      <c r="Q80" s="201">
        <v>3.23</v>
      </c>
      <c r="R80" s="201">
        <v>12.56</v>
      </c>
      <c r="S80" s="201">
        <v>7.82</v>
      </c>
      <c r="T80" s="201">
        <v>0</v>
      </c>
      <c r="U80" s="201">
        <v>124.07</v>
      </c>
      <c r="V80" s="201">
        <v>6.16</v>
      </c>
      <c r="W80" s="201">
        <v>13.75</v>
      </c>
      <c r="X80" s="201">
        <v>43.64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49.27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75.28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5.12</v>
      </c>
      <c r="L81" s="201">
        <v>374.69</v>
      </c>
      <c r="M81" s="201">
        <v>27.25</v>
      </c>
      <c r="N81" s="201">
        <v>35.18</v>
      </c>
      <c r="O81" s="201">
        <v>0</v>
      </c>
      <c r="P81" s="201">
        <v>41.38</v>
      </c>
      <c r="Q81" s="201">
        <v>3.23</v>
      </c>
      <c r="R81" s="201">
        <v>12.56</v>
      </c>
      <c r="S81" s="201">
        <v>7.82</v>
      </c>
      <c r="T81" s="201">
        <v>0</v>
      </c>
      <c r="U81" s="201">
        <v>124.07</v>
      </c>
      <c r="V81" s="201">
        <v>6.16</v>
      </c>
      <c r="W81" s="201">
        <v>13.75</v>
      </c>
      <c r="X81" s="201">
        <v>43.64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48.44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75.28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5.12</v>
      </c>
      <c r="L82" s="201">
        <v>374.69</v>
      </c>
      <c r="M82" s="201">
        <v>27.25</v>
      </c>
      <c r="N82" s="201">
        <v>35.18</v>
      </c>
      <c r="O82" s="201">
        <v>0</v>
      </c>
      <c r="P82" s="201">
        <v>41.38</v>
      </c>
      <c r="Q82" s="201">
        <v>3.23</v>
      </c>
      <c r="R82" s="201">
        <v>12.56</v>
      </c>
      <c r="S82" s="201">
        <v>7.82</v>
      </c>
      <c r="T82" s="201">
        <v>0</v>
      </c>
      <c r="U82" s="201">
        <v>124.07</v>
      </c>
      <c r="V82" s="201">
        <v>6.16</v>
      </c>
      <c r="W82" s="201">
        <v>13.75</v>
      </c>
      <c r="X82" s="201">
        <v>43.64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48.44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75.28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5.12</v>
      </c>
      <c r="L83" s="201">
        <v>459.74</v>
      </c>
      <c r="M83" s="201">
        <v>27.25</v>
      </c>
      <c r="N83" s="201">
        <v>35.18</v>
      </c>
      <c r="O83" s="201">
        <v>0</v>
      </c>
      <c r="P83" s="201">
        <v>41.38</v>
      </c>
      <c r="Q83" s="201">
        <v>3.23</v>
      </c>
      <c r="R83" s="201">
        <v>12.56</v>
      </c>
      <c r="S83" s="201">
        <v>7.82</v>
      </c>
      <c r="T83" s="201">
        <v>0</v>
      </c>
      <c r="U83" s="201">
        <v>124.07</v>
      </c>
      <c r="V83" s="201">
        <v>6.16</v>
      </c>
      <c r="W83" s="201">
        <v>13.75</v>
      </c>
      <c r="X83" s="201">
        <v>43.64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48.91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75.28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5.12</v>
      </c>
      <c r="L84" s="201">
        <v>374.69</v>
      </c>
      <c r="M84" s="201">
        <v>27.25</v>
      </c>
      <c r="N84" s="201">
        <v>35.18</v>
      </c>
      <c r="O84" s="201">
        <v>0</v>
      </c>
      <c r="P84" s="201">
        <v>41.38</v>
      </c>
      <c r="Q84" s="201">
        <v>3.23</v>
      </c>
      <c r="R84" s="201">
        <v>12.56</v>
      </c>
      <c r="S84" s="201">
        <v>7.82</v>
      </c>
      <c r="T84" s="201">
        <v>0</v>
      </c>
      <c r="U84" s="201">
        <v>124.07</v>
      </c>
      <c r="V84" s="201">
        <v>6.16</v>
      </c>
      <c r="W84" s="201">
        <v>13.75</v>
      </c>
      <c r="X84" s="201">
        <v>43.64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48.91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75.28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5.12</v>
      </c>
      <c r="L85" s="201">
        <v>374.69</v>
      </c>
      <c r="M85" s="201">
        <v>27.25</v>
      </c>
      <c r="N85" s="201">
        <v>35.18</v>
      </c>
      <c r="O85" s="201">
        <v>0</v>
      </c>
      <c r="P85" s="201">
        <v>41.38</v>
      </c>
      <c r="Q85" s="201">
        <v>3.23</v>
      </c>
      <c r="R85" s="201">
        <v>12.56</v>
      </c>
      <c r="S85" s="201">
        <v>7.82</v>
      </c>
      <c r="T85" s="201">
        <v>0</v>
      </c>
      <c r="U85" s="201">
        <v>124.07</v>
      </c>
      <c r="V85" s="201">
        <v>6.16</v>
      </c>
      <c r="W85" s="201">
        <v>13.75</v>
      </c>
      <c r="X85" s="201">
        <v>43.64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48.91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75.28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5.12</v>
      </c>
      <c r="L86" s="201">
        <v>374.69</v>
      </c>
      <c r="M86" s="201">
        <v>27.25</v>
      </c>
      <c r="N86" s="201">
        <v>35.18</v>
      </c>
      <c r="O86" s="201">
        <v>0</v>
      </c>
      <c r="P86" s="201">
        <v>41.38</v>
      </c>
      <c r="Q86" s="201">
        <v>3.23</v>
      </c>
      <c r="R86" s="201">
        <v>12.56</v>
      </c>
      <c r="S86" s="201">
        <v>7.82</v>
      </c>
      <c r="T86" s="201">
        <v>0</v>
      </c>
      <c r="U86" s="201">
        <v>124.07</v>
      </c>
      <c r="V86" s="201">
        <v>6.16</v>
      </c>
      <c r="W86" s="201">
        <v>13.75</v>
      </c>
      <c r="X86" s="201">
        <v>43.64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48.91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75.28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5.12</v>
      </c>
      <c r="L87" s="201">
        <v>374.69</v>
      </c>
      <c r="M87" s="201">
        <v>27.25</v>
      </c>
      <c r="N87" s="201">
        <v>35.18</v>
      </c>
      <c r="O87" s="201">
        <v>0</v>
      </c>
      <c r="P87" s="201">
        <v>41.38</v>
      </c>
      <c r="Q87" s="201">
        <v>3.23</v>
      </c>
      <c r="R87" s="201">
        <v>12.56</v>
      </c>
      <c r="S87" s="201">
        <v>7.82</v>
      </c>
      <c r="T87" s="201">
        <v>0</v>
      </c>
      <c r="U87" s="201">
        <v>124.07</v>
      </c>
      <c r="V87" s="201">
        <v>6.16</v>
      </c>
      <c r="W87" s="201">
        <v>13.75</v>
      </c>
      <c r="X87" s="201">
        <v>43.64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48.91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75.28</v>
      </c>
      <c r="AQ87" s="201">
        <v>26.72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5.12</v>
      </c>
      <c r="L88" s="201">
        <v>374.69</v>
      </c>
      <c r="M88" s="201">
        <v>27.25</v>
      </c>
      <c r="N88" s="201">
        <v>35.18</v>
      </c>
      <c r="O88" s="201">
        <v>0</v>
      </c>
      <c r="P88" s="201">
        <v>41.38</v>
      </c>
      <c r="Q88" s="201">
        <v>3.23</v>
      </c>
      <c r="R88" s="201">
        <v>12.56</v>
      </c>
      <c r="S88" s="201">
        <v>7.82</v>
      </c>
      <c r="T88" s="201">
        <v>0</v>
      </c>
      <c r="U88" s="201">
        <v>124.07</v>
      </c>
      <c r="V88" s="201">
        <v>6.16</v>
      </c>
      <c r="W88" s="201">
        <v>13.75</v>
      </c>
      <c r="X88" s="201">
        <v>43.64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48.91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75.28</v>
      </c>
      <c r="AQ88" s="201">
        <v>26.72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5.12</v>
      </c>
      <c r="L89" s="201">
        <v>374.69</v>
      </c>
      <c r="M89" s="201">
        <v>13.33</v>
      </c>
      <c r="N89" s="201">
        <v>35.18</v>
      </c>
      <c r="O89" s="201">
        <v>0</v>
      </c>
      <c r="P89" s="201">
        <v>41.38</v>
      </c>
      <c r="Q89" s="201">
        <v>3.23</v>
      </c>
      <c r="R89" s="201">
        <v>12.56</v>
      </c>
      <c r="S89" s="201">
        <v>7.82</v>
      </c>
      <c r="T89" s="201">
        <v>0</v>
      </c>
      <c r="U89" s="201">
        <v>124.07</v>
      </c>
      <c r="V89" s="201">
        <v>6.16</v>
      </c>
      <c r="W89" s="201">
        <v>13.75</v>
      </c>
      <c r="X89" s="201">
        <v>43.64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48.91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75.28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5.12</v>
      </c>
      <c r="L90" s="201">
        <v>374.69</v>
      </c>
      <c r="M90" s="201">
        <v>13.33</v>
      </c>
      <c r="N90" s="201">
        <v>35.18</v>
      </c>
      <c r="O90" s="201">
        <v>0</v>
      </c>
      <c r="P90" s="201">
        <v>41.38</v>
      </c>
      <c r="Q90" s="201">
        <v>3.23</v>
      </c>
      <c r="R90" s="201">
        <v>12.56</v>
      </c>
      <c r="S90" s="201">
        <v>7.82</v>
      </c>
      <c r="T90" s="201">
        <v>0</v>
      </c>
      <c r="U90" s="201">
        <v>124.07</v>
      </c>
      <c r="V90" s="201">
        <v>6.16</v>
      </c>
      <c r="W90" s="201">
        <v>13.75</v>
      </c>
      <c r="X90" s="201">
        <v>43.64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48.91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75.28</v>
      </c>
      <c r="AQ90" s="201">
        <v>26.72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5.12</v>
      </c>
      <c r="L91" s="201">
        <v>374.69</v>
      </c>
      <c r="M91" s="201">
        <v>13.33</v>
      </c>
      <c r="N91" s="201">
        <v>35.18</v>
      </c>
      <c r="O91" s="201">
        <v>0</v>
      </c>
      <c r="P91" s="201">
        <v>41.38</v>
      </c>
      <c r="Q91" s="201">
        <v>3.23</v>
      </c>
      <c r="R91" s="201">
        <v>12.56</v>
      </c>
      <c r="S91" s="201">
        <v>7.82</v>
      </c>
      <c r="T91" s="201">
        <v>0</v>
      </c>
      <c r="U91" s="201">
        <v>124.07</v>
      </c>
      <c r="V91" s="201">
        <v>6.16</v>
      </c>
      <c r="W91" s="201">
        <v>13.75</v>
      </c>
      <c r="X91" s="201">
        <v>43.64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49.22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75.28</v>
      </c>
      <c r="AQ91" s="201">
        <v>26.72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5.12</v>
      </c>
      <c r="L92" s="201">
        <v>374.69</v>
      </c>
      <c r="M92" s="201">
        <v>13.33</v>
      </c>
      <c r="N92" s="201">
        <v>35.18</v>
      </c>
      <c r="O92" s="201">
        <v>0</v>
      </c>
      <c r="P92" s="201">
        <v>41.38</v>
      </c>
      <c r="Q92" s="201">
        <v>3.23</v>
      </c>
      <c r="R92" s="201">
        <v>12.56</v>
      </c>
      <c r="S92" s="201">
        <v>7.82</v>
      </c>
      <c r="T92" s="201">
        <v>0</v>
      </c>
      <c r="U92" s="201">
        <v>124.07</v>
      </c>
      <c r="V92" s="201">
        <v>6.16</v>
      </c>
      <c r="W92" s="201">
        <v>13.75</v>
      </c>
      <c r="X92" s="201">
        <v>43.64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49.22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75.28</v>
      </c>
      <c r="AQ92" s="201">
        <v>26.72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5.12</v>
      </c>
      <c r="L93" s="201">
        <v>292.5</v>
      </c>
      <c r="M93" s="201">
        <v>13.33</v>
      </c>
      <c r="N93" s="201">
        <v>35.18</v>
      </c>
      <c r="O93" s="201">
        <v>0</v>
      </c>
      <c r="P93" s="201">
        <v>41.38</v>
      </c>
      <c r="Q93" s="201">
        <v>3.23</v>
      </c>
      <c r="R93" s="201">
        <v>12.56</v>
      </c>
      <c r="S93" s="201">
        <v>7.82</v>
      </c>
      <c r="T93" s="201">
        <v>0</v>
      </c>
      <c r="U93" s="201">
        <v>124.07</v>
      </c>
      <c r="V93" s="201">
        <v>6.16</v>
      </c>
      <c r="W93" s="201">
        <v>13.75</v>
      </c>
      <c r="X93" s="201">
        <v>43.64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49.53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75.28</v>
      </c>
      <c r="AQ93" s="201">
        <v>26.72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5.12</v>
      </c>
      <c r="L94" s="201">
        <v>374.69</v>
      </c>
      <c r="M94" s="201">
        <v>13.33</v>
      </c>
      <c r="N94" s="201">
        <v>35.18</v>
      </c>
      <c r="O94" s="201">
        <v>0</v>
      </c>
      <c r="P94" s="201">
        <v>41.38</v>
      </c>
      <c r="Q94" s="201">
        <v>3.23</v>
      </c>
      <c r="R94" s="201">
        <v>12.56</v>
      </c>
      <c r="S94" s="201">
        <v>7.82</v>
      </c>
      <c r="T94" s="201">
        <v>0</v>
      </c>
      <c r="U94" s="201">
        <v>124.07</v>
      </c>
      <c r="V94" s="201">
        <v>6.16</v>
      </c>
      <c r="W94" s="201">
        <v>13.75</v>
      </c>
      <c r="X94" s="201">
        <v>43.64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49.53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75.28</v>
      </c>
      <c r="AQ94" s="201">
        <v>26.72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5.12</v>
      </c>
      <c r="L95" s="201">
        <v>374.69</v>
      </c>
      <c r="M95" s="201">
        <v>13.33</v>
      </c>
      <c r="N95" s="201">
        <v>35.18</v>
      </c>
      <c r="O95" s="201">
        <v>0</v>
      </c>
      <c r="P95" s="201">
        <v>41.38</v>
      </c>
      <c r="Q95" s="201">
        <v>3.23</v>
      </c>
      <c r="R95" s="201">
        <v>12.56</v>
      </c>
      <c r="S95" s="201">
        <v>7.82</v>
      </c>
      <c r="T95" s="201">
        <v>0</v>
      </c>
      <c r="U95" s="201">
        <v>124.07</v>
      </c>
      <c r="V95" s="201">
        <v>6.16</v>
      </c>
      <c r="W95" s="201">
        <v>13.75</v>
      </c>
      <c r="X95" s="201">
        <v>43.64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49.53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75.28</v>
      </c>
      <c r="AQ95" s="201">
        <v>26.72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5.12</v>
      </c>
      <c r="L96" s="201">
        <v>374.69</v>
      </c>
      <c r="M96" s="201">
        <v>13.33</v>
      </c>
      <c r="N96" s="201">
        <v>35.18</v>
      </c>
      <c r="O96" s="201">
        <v>0</v>
      </c>
      <c r="P96" s="201">
        <v>41.38</v>
      </c>
      <c r="Q96" s="201">
        <v>3.23</v>
      </c>
      <c r="R96" s="201">
        <v>12.56</v>
      </c>
      <c r="S96" s="201">
        <v>7.82</v>
      </c>
      <c r="T96" s="201">
        <v>0</v>
      </c>
      <c r="U96" s="201">
        <v>124.07</v>
      </c>
      <c r="V96" s="201">
        <v>6.16</v>
      </c>
      <c r="W96" s="201">
        <v>13.75</v>
      </c>
      <c r="X96" s="201">
        <v>43.64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49.53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75.28</v>
      </c>
      <c r="AQ96" s="201">
        <v>26.72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5.12</v>
      </c>
      <c r="L97" s="201">
        <v>374.69</v>
      </c>
      <c r="M97" s="201">
        <v>13.33</v>
      </c>
      <c r="N97" s="201">
        <v>35.18</v>
      </c>
      <c r="O97" s="201">
        <v>0</v>
      </c>
      <c r="P97" s="201">
        <v>41.38</v>
      </c>
      <c r="Q97" s="201">
        <v>3.23</v>
      </c>
      <c r="R97" s="201">
        <v>12.56</v>
      </c>
      <c r="S97" s="201">
        <v>7.82</v>
      </c>
      <c r="T97" s="201">
        <v>0</v>
      </c>
      <c r="U97" s="201">
        <v>124.07</v>
      </c>
      <c r="V97" s="201">
        <v>6.16</v>
      </c>
      <c r="W97" s="201">
        <v>13.75</v>
      </c>
      <c r="X97" s="201">
        <v>43.64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49.53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75.28</v>
      </c>
      <c r="AQ97" s="201">
        <v>26.72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5.12</v>
      </c>
      <c r="L98" s="201">
        <v>374.69</v>
      </c>
      <c r="M98" s="201">
        <v>13.33</v>
      </c>
      <c r="N98" s="201">
        <v>35.18</v>
      </c>
      <c r="O98" s="201">
        <v>0</v>
      </c>
      <c r="P98" s="201">
        <v>41.38</v>
      </c>
      <c r="Q98" s="201">
        <v>3.23</v>
      </c>
      <c r="R98" s="201">
        <v>12.56</v>
      </c>
      <c r="S98" s="201">
        <v>7.82</v>
      </c>
      <c r="T98" s="201">
        <v>0</v>
      </c>
      <c r="U98" s="201">
        <v>124.07</v>
      </c>
      <c r="V98" s="201">
        <v>6.16</v>
      </c>
      <c r="W98" s="201">
        <v>13.75</v>
      </c>
      <c r="X98" s="201">
        <v>43.64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49.53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75.28</v>
      </c>
      <c r="AQ98" s="201">
        <v>26.72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0.12638250000000009</v>
      </c>
      <c r="L99">
        <f t="shared" si="0"/>
        <v>6.8683149999999973</v>
      </c>
      <c r="M99">
        <f t="shared" si="0"/>
        <v>0.61919999999999986</v>
      </c>
      <c r="N99">
        <f t="shared" si="0"/>
        <v>0.84431999999999885</v>
      </c>
      <c r="O99">
        <f t="shared" si="0"/>
        <v>0</v>
      </c>
      <c r="P99">
        <f t="shared" si="0"/>
        <v>0.99312000000000189</v>
      </c>
      <c r="Q99">
        <f t="shared" si="0"/>
        <v>7.0994999999999989E-2</v>
      </c>
      <c r="R99">
        <f t="shared" si="0"/>
        <v>0.28669499999999953</v>
      </c>
      <c r="S99">
        <f t="shared" si="0"/>
        <v>0.17582000000000023</v>
      </c>
      <c r="T99">
        <f t="shared" si="0"/>
        <v>0</v>
      </c>
      <c r="U99">
        <f t="shared" si="0"/>
        <v>2.9352599999999969</v>
      </c>
      <c r="V99">
        <f t="shared" si="0"/>
        <v>0.14378500000000013</v>
      </c>
      <c r="W99">
        <f t="shared" si="0"/>
        <v>0.33</v>
      </c>
      <c r="X99">
        <f t="shared" si="0"/>
        <v>1.0446300000000004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1.2933799999999982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1.6211924999999976</v>
      </c>
      <c r="AQ99">
        <f t="shared" si="0"/>
        <v>0.5752275</v>
      </c>
      <c r="AR99">
        <f t="shared" si="0"/>
        <v>0.24630000000000019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2.81</v>
      </c>
      <c r="L3" s="201">
        <v>3.61</v>
      </c>
      <c r="M3" s="201">
        <v>2.56</v>
      </c>
      <c r="N3" s="201">
        <v>2.85</v>
      </c>
      <c r="O3" s="201">
        <v>1.53</v>
      </c>
      <c r="P3" s="201">
        <v>5.21</v>
      </c>
      <c r="Q3" s="201">
        <v>0.08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0.48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2.81</v>
      </c>
      <c r="L4" s="201">
        <v>6.27</v>
      </c>
      <c r="M4" s="201">
        <v>2.56</v>
      </c>
      <c r="N4" s="201">
        <v>2.85</v>
      </c>
      <c r="O4" s="201">
        <v>1.53</v>
      </c>
      <c r="P4" s="201">
        <v>5.21</v>
      </c>
      <c r="Q4" s="201">
        <v>0.1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0.48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2.81</v>
      </c>
      <c r="L5" s="201">
        <v>9.52</v>
      </c>
      <c r="M5" s="201">
        <v>2.56</v>
      </c>
      <c r="N5" s="201">
        <v>2.85</v>
      </c>
      <c r="O5" s="201">
        <v>1.53</v>
      </c>
      <c r="P5" s="201">
        <v>5.21</v>
      </c>
      <c r="Q5" s="201">
        <v>0.1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22.64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0.48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2.81</v>
      </c>
      <c r="L6" s="201">
        <v>9.33</v>
      </c>
      <c r="M6" s="201">
        <v>2.56</v>
      </c>
      <c r="N6" s="201">
        <v>2.85</v>
      </c>
      <c r="O6" s="201">
        <v>1.53</v>
      </c>
      <c r="P6" s="201">
        <v>5.21</v>
      </c>
      <c r="Q6" s="201">
        <v>0.11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22.64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0.48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9.19</v>
      </c>
      <c r="M7" s="201">
        <v>2.56</v>
      </c>
      <c r="N7" s="201">
        <v>2.85</v>
      </c>
      <c r="O7" s="201">
        <v>1.53</v>
      </c>
      <c r="P7" s="201">
        <v>5.21</v>
      </c>
      <c r="Q7" s="201">
        <v>0.12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22.64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0.48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9.19</v>
      </c>
      <c r="M8" s="201">
        <v>2.56</v>
      </c>
      <c r="N8" s="201">
        <v>2.85</v>
      </c>
      <c r="O8" s="201">
        <v>1.53</v>
      </c>
      <c r="P8" s="201">
        <v>5.21</v>
      </c>
      <c r="Q8" s="201">
        <v>0.13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22.64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0.48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9.19</v>
      </c>
      <c r="M9" s="201">
        <v>2.56</v>
      </c>
      <c r="N9" s="201">
        <v>2.85</v>
      </c>
      <c r="O9" s="201">
        <v>1.53</v>
      </c>
      <c r="P9" s="201">
        <v>5.21</v>
      </c>
      <c r="Q9" s="201">
        <v>0.16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22.64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0.48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9.19</v>
      </c>
      <c r="M10" s="201">
        <v>2.56</v>
      </c>
      <c r="N10" s="201">
        <v>2.85</v>
      </c>
      <c r="O10" s="201">
        <v>1.53</v>
      </c>
      <c r="P10" s="201">
        <v>5.21</v>
      </c>
      <c r="Q10" s="201">
        <v>0.18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0.48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9.19</v>
      </c>
      <c r="M11" s="201">
        <v>2.56</v>
      </c>
      <c r="N11" s="201">
        <v>2.85</v>
      </c>
      <c r="O11" s="201">
        <v>1.53</v>
      </c>
      <c r="P11" s="201">
        <v>5.21</v>
      </c>
      <c r="Q11" s="201">
        <v>0.2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0.48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9.19</v>
      </c>
      <c r="M12" s="201">
        <v>2.56</v>
      </c>
      <c r="N12" s="201">
        <v>2.85</v>
      </c>
      <c r="O12" s="201">
        <v>1.53</v>
      </c>
      <c r="P12" s="201">
        <v>5.21</v>
      </c>
      <c r="Q12" s="201">
        <v>0.2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0.48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9.19</v>
      </c>
      <c r="M13" s="201">
        <v>2.56</v>
      </c>
      <c r="N13" s="201">
        <v>2.85</v>
      </c>
      <c r="O13" s="201">
        <v>1.53</v>
      </c>
      <c r="P13" s="201">
        <v>5.21</v>
      </c>
      <c r="Q13" s="201">
        <v>0.2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0.48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9.19</v>
      </c>
      <c r="M14" s="201">
        <v>2.56</v>
      </c>
      <c r="N14" s="201">
        <v>2.85</v>
      </c>
      <c r="O14" s="201">
        <v>1.53</v>
      </c>
      <c r="P14" s="201">
        <v>5.21</v>
      </c>
      <c r="Q14" s="201">
        <v>0.2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0.48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9.19</v>
      </c>
      <c r="M15" s="201">
        <v>2.56</v>
      </c>
      <c r="N15" s="201">
        <v>2.85</v>
      </c>
      <c r="O15" s="201">
        <v>1.53</v>
      </c>
      <c r="P15" s="201">
        <v>5.21</v>
      </c>
      <c r="Q15" s="201">
        <v>0.2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0.48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9.19</v>
      </c>
      <c r="M16" s="201">
        <v>2.56</v>
      </c>
      <c r="N16" s="201">
        <v>2.85</v>
      </c>
      <c r="O16" s="201">
        <v>1.53</v>
      </c>
      <c r="P16" s="201">
        <v>5.21</v>
      </c>
      <c r="Q16" s="201">
        <v>0.2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0.48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9.19</v>
      </c>
      <c r="M17" s="201">
        <v>2.56</v>
      </c>
      <c r="N17" s="201">
        <v>2.85</v>
      </c>
      <c r="O17" s="201">
        <v>1.53</v>
      </c>
      <c r="P17" s="201">
        <v>5.21</v>
      </c>
      <c r="Q17" s="201">
        <v>0.2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0.48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9.19</v>
      </c>
      <c r="M18" s="201">
        <v>2.56</v>
      </c>
      <c r="N18" s="201">
        <v>2.85</v>
      </c>
      <c r="O18" s="201">
        <v>1.53</v>
      </c>
      <c r="P18" s="201">
        <v>5.21</v>
      </c>
      <c r="Q18" s="201">
        <v>0.2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0.48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2.34</v>
      </c>
      <c r="L19" s="201">
        <v>9.19</v>
      </c>
      <c r="M19" s="201">
        <v>2.56</v>
      </c>
      <c r="N19" s="201">
        <v>2.85</v>
      </c>
      <c r="O19" s="201">
        <v>1.53</v>
      </c>
      <c r="P19" s="201">
        <v>5.21</v>
      </c>
      <c r="Q19" s="201">
        <v>0.2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0.48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1.88</v>
      </c>
      <c r="L20" s="201">
        <v>9.19</v>
      </c>
      <c r="M20" s="201">
        <v>2.56</v>
      </c>
      <c r="N20" s="201">
        <v>2.85</v>
      </c>
      <c r="O20" s="201">
        <v>1.53</v>
      </c>
      <c r="P20" s="201">
        <v>5.21</v>
      </c>
      <c r="Q20" s="201">
        <v>0.2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0.48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1.64</v>
      </c>
      <c r="L21" s="201">
        <v>9.19</v>
      </c>
      <c r="M21" s="201">
        <v>2.56</v>
      </c>
      <c r="N21" s="201">
        <v>2.85</v>
      </c>
      <c r="O21" s="201">
        <v>1.53</v>
      </c>
      <c r="P21" s="201">
        <v>5.21</v>
      </c>
      <c r="Q21" s="201">
        <v>0.2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0.48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1.64</v>
      </c>
      <c r="L22" s="201">
        <v>9.19</v>
      </c>
      <c r="M22" s="201">
        <v>2.56</v>
      </c>
      <c r="N22" s="201">
        <v>2.85</v>
      </c>
      <c r="O22" s="201">
        <v>1.53</v>
      </c>
      <c r="P22" s="201">
        <v>5.21</v>
      </c>
      <c r="Q22" s="201">
        <v>0.2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0.48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1.64</v>
      </c>
      <c r="L23" s="201">
        <v>9.19</v>
      </c>
      <c r="M23" s="201">
        <v>2.56</v>
      </c>
      <c r="N23" s="201">
        <v>2.85</v>
      </c>
      <c r="O23" s="201">
        <v>1.53</v>
      </c>
      <c r="P23" s="201">
        <v>5.21</v>
      </c>
      <c r="Q23" s="201">
        <v>0.2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0.48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1.64</v>
      </c>
      <c r="L24" s="201">
        <v>9.19</v>
      </c>
      <c r="M24" s="201">
        <v>2.56</v>
      </c>
      <c r="N24" s="201">
        <v>2.85</v>
      </c>
      <c r="O24" s="201">
        <v>1.53</v>
      </c>
      <c r="P24" s="201">
        <v>5.21</v>
      </c>
      <c r="Q24" s="201">
        <v>0.2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0.48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1.64</v>
      </c>
      <c r="L25" s="201">
        <v>9.19</v>
      </c>
      <c r="M25" s="201">
        <v>2.56</v>
      </c>
      <c r="N25" s="201">
        <v>2.85</v>
      </c>
      <c r="O25" s="201">
        <v>1.53</v>
      </c>
      <c r="P25" s="201">
        <v>5.21</v>
      </c>
      <c r="Q25" s="201">
        <v>0.2</v>
      </c>
      <c r="R25" s="201">
        <v>1.27</v>
      </c>
      <c r="S25" s="201">
        <v>0.61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0.48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1.64</v>
      </c>
      <c r="L26" s="201">
        <v>9.19</v>
      </c>
      <c r="M26" s="201">
        <v>2.56</v>
      </c>
      <c r="N26" s="201">
        <v>2.85</v>
      </c>
      <c r="O26" s="201">
        <v>1.53</v>
      </c>
      <c r="P26" s="201">
        <v>5.21</v>
      </c>
      <c r="Q26" s="201">
        <v>0.2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0.48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1.64</v>
      </c>
      <c r="L27" s="201">
        <v>9.52</v>
      </c>
      <c r="M27" s="201">
        <v>2.56</v>
      </c>
      <c r="N27" s="201">
        <v>2.85</v>
      </c>
      <c r="O27" s="201">
        <v>1.53</v>
      </c>
      <c r="P27" s="201">
        <v>5.21</v>
      </c>
      <c r="Q27" s="201">
        <v>0.2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0.49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1.64</v>
      </c>
      <c r="L28" s="201">
        <v>9.52</v>
      </c>
      <c r="M28" s="201">
        <v>2.56</v>
      </c>
      <c r="N28" s="201">
        <v>2.85</v>
      </c>
      <c r="O28" s="201">
        <v>1.53</v>
      </c>
      <c r="P28" s="201">
        <v>5.21</v>
      </c>
      <c r="Q28" s="201">
        <v>0.2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0.49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1.61</v>
      </c>
      <c r="L29" s="201">
        <v>9.52</v>
      </c>
      <c r="M29" s="201">
        <v>2.56</v>
      </c>
      <c r="N29" s="201">
        <v>2.85</v>
      </c>
      <c r="O29" s="201">
        <v>1.53</v>
      </c>
      <c r="P29" s="201">
        <v>5.21</v>
      </c>
      <c r="Q29" s="201">
        <v>0.2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0.49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1.61</v>
      </c>
      <c r="L30" s="201">
        <v>9.52</v>
      </c>
      <c r="M30" s="201">
        <v>2.56</v>
      </c>
      <c r="N30" s="201">
        <v>2.85</v>
      </c>
      <c r="O30" s="201">
        <v>1.53</v>
      </c>
      <c r="P30" s="201">
        <v>5.21</v>
      </c>
      <c r="Q30" s="201">
        <v>0.2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0.49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1.61</v>
      </c>
      <c r="L31" s="201">
        <v>9.52</v>
      </c>
      <c r="M31" s="201">
        <v>2.56</v>
      </c>
      <c r="N31" s="201">
        <v>2.85</v>
      </c>
      <c r="O31" s="201">
        <v>1.53</v>
      </c>
      <c r="P31" s="201">
        <v>5.21</v>
      </c>
      <c r="Q31" s="201">
        <v>0.21</v>
      </c>
      <c r="R31" s="201">
        <v>1.32</v>
      </c>
      <c r="S31" s="201">
        <v>0.65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0.49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1.61</v>
      </c>
      <c r="L32" s="201">
        <v>9.52</v>
      </c>
      <c r="M32" s="201">
        <v>2.56</v>
      </c>
      <c r="N32" s="201">
        <v>2.85</v>
      </c>
      <c r="O32" s="201">
        <v>1.53</v>
      </c>
      <c r="P32" s="201">
        <v>5.21</v>
      </c>
      <c r="Q32" s="201">
        <v>0.21</v>
      </c>
      <c r="R32" s="201">
        <v>1.27</v>
      </c>
      <c r="S32" s="201">
        <v>0.65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0.49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1.61</v>
      </c>
      <c r="L33" s="201">
        <v>9.52</v>
      </c>
      <c r="M33" s="201">
        <v>2.56</v>
      </c>
      <c r="N33" s="201">
        <v>2.85</v>
      </c>
      <c r="O33" s="201">
        <v>1.53</v>
      </c>
      <c r="P33" s="201">
        <v>5.21</v>
      </c>
      <c r="Q33" s="201">
        <v>0.2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0.49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1.61</v>
      </c>
      <c r="L34" s="201">
        <v>9.52</v>
      </c>
      <c r="M34" s="201">
        <v>2.56</v>
      </c>
      <c r="N34" s="201">
        <v>2.85</v>
      </c>
      <c r="O34" s="201">
        <v>1.53</v>
      </c>
      <c r="P34" s="201">
        <v>5.21</v>
      </c>
      <c r="Q34" s="201">
        <v>0.2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0.05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1.7</v>
      </c>
      <c r="L35" s="201">
        <v>9.19</v>
      </c>
      <c r="M35" s="201">
        <v>2.56</v>
      </c>
      <c r="N35" s="201">
        <v>2.85</v>
      </c>
      <c r="O35" s="201">
        <v>1.53</v>
      </c>
      <c r="P35" s="201">
        <v>5.21</v>
      </c>
      <c r="Q35" s="201">
        <v>0.21</v>
      </c>
      <c r="R35" s="201">
        <v>1.32</v>
      </c>
      <c r="S35" s="201">
        <v>0.65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1.7</v>
      </c>
      <c r="L36" s="201">
        <v>9.19</v>
      </c>
      <c r="M36" s="201">
        <v>2.56</v>
      </c>
      <c r="N36" s="201">
        <v>2.85</v>
      </c>
      <c r="O36" s="201">
        <v>1.53</v>
      </c>
      <c r="P36" s="201">
        <v>5.21</v>
      </c>
      <c r="Q36" s="201">
        <v>0.21</v>
      </c>
      <c r="R36" s="201">
        <v>1.32</v>
      </c>
      <c r="S36" s="201">
        <v>0.65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1.7</v>
      </c>
      <c r="L37" s="201">
        <v>9.19</v>
      </c>
      <c r="M37" s="201">
        <v>2.56</v>
      </c>
      <c r="N37" s="201">
        <v>2.85</v>
      </c>
      <c r="O37" s="201">
        <v>1.53</v>
      </c>
      <c r="P37" s="201">
        <v>5.21</v>
      </c>
      <c r="Q37" s="201">
        <v>0.21</v>
      </c>
      <c r="R37" s="201">
        <v>1.32</v>
      </c>
      <c r="S37" s="201">
        <v>0.65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1.7</v>
      </c>
      <c r="L38" s="201">
        <v>9.19</v>
      </c>
      <c r="M38" s="201">
        <v>2.56</v>
      </c>
      <c r="N38" s="201">
        <v>2.85</v>
      </c>
      <c r="O38" s="201">
        <v>1.53</v>
      </c>
      <c r="P38" s="201">
        <v>5.21</v>
      </c>
      <c r="Q38" s="201">
        <v>0.21</v>
      </c>
      <c r="R38" s="201">
        <v>1.32</v>
      </c>
      <c r="S38" s="201">
        <v>0.65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1.7</v>
      </c>
      <c r="L39" s="201">
        <v>9.19</v>
      </c>
      <c r="M39" s="201">
        <v>2.56</v>
      </c>
      <c r="N39" s="201">
        <v>2.85</v>
      </c>
      <c r="O39" s="201">
        <v>1.53</v>
      </c>
      <c r="P39" s="201">
        <v>5.21</v>
      </c>
      <c r="Q39" s="201">
        <v>0.21</v>
      </c>
      <c r="R39" s="201">
        <v>1.32</v>
      </c>
      <c r="S39" s="201">
        <v>0.65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1.7</v>
      </c>
      <c r="L40" s="201">
        <v>9.19</v>
      </c>
      <c r="M40" s="201">
        <v>2.56</v>
      </c>
      <c r="N40" s="201">
        <v>2.85</v>
      </c>
      <c r="O40" s="201">
        <v>1.53</v>
      </c>
      <c r="P40" s="201">
        <v>5.21</v>
      </c>
      <c r="Q40" s="201">
        <v>0.21</v>
      </c>
      <c r="R40" s="201">
        <v>1.32</v>
      </c>
      <c r="S40" s="201">
        <v>0.65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1.7</v>
      </c>
      <c r="L41" s="201">
        <v>9.19</v>
      </c>
      <c r="M41" s="201">
        <v>2.56</v>
      </c>
      <c r="N41" s="201">
        <v>2.85</v>
      </c>
      <c r="O41" s="201">
        <v>1.53</v>
      </c>
      <c r="P41" s="201">
        <v>5.21</v>
      </c>
      <c r="Q41" s="201">
        <v>0.2</v>
      </c>
      <c r="R41" s="201">
        <v>1.32</v>
      </c>
      <c r="S41" s="201">
        <v>0.65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1.7</v>
      </c>
      <c r="L42" s="201">
        <v>9.19</v>
      </c>
      <c r="M42" s="201">
        <v>2.56</v>
      </c>
      <c r="N42" s="201">
        <v>2.85</v>
      </c>
      <c r="O42" s="201">
        <v>1.53</v>
      </c>
      <c r="P42" s="201">
        <v>5.21</v>
      </c>
      <c r="Q42" s="201">
        <v>0.2</v>
      </c>
      <c r="R42" s="201">
        <v>1.32</v>
      </c>
      <c r="S42" s="201">
        <v>0.65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2.0699999999999998</v>
      </c>
      <c r="L43" s="201">
        <v>9.19</v>
      </c>
      <c r="M43" s="201">
        <v>2.56</v>
      </c>
      <c r="N43" s="201">
        <v>2.85</v>
      </c>
      <c r="O43" s="201">
        <v>1.53</v>
      </c>
      <c r="P43" s="201">
        <v>5.21</v>
      </c>
      <c r="Q43" s="201">
        <v>0.2</v>
      </c>
      <c r="R43" s="201">
        <v>1.27</v>
      </c>
      <c r="S43" s="201">
        <v>0.64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2.88</v>
      </c>
      <c r="AZ43" s="201">
        <v>0</v>
      </c>
      <c r="BA43" s="201">
        <v>0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2.4900000000000002</v>
      </c>
      <c r="L44" s="201">
        <v>9.19</v>
      </c>
      <c r="M44" s="201">
        <v>2.56</v>
      </c>
      <c r="N44" s="201">
        <v>2.85</v>
      </c>
      <c r="O44" s="201">
        <v>1.53</v>
      </c>
      <c r="P44" s="201">
        <v>5.21</v>
      </c>
      <c r="Q44" s="201">
        <v>0.2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2.88</v>
      </c>
      <c r="AZ44" s="201">
        <v>0</v>
      </c>
      <c r="BA44" s="201">
        <v>0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9.19</v>
      </c>
      <c r="M45" s="201">
        <v>2.56</v>
      </c>
      <c r="N45" s="201">
        <v>2.85</v>
      </c>
      <c r="O45" s="201">
        <v>1.53</v>
      </c>
      <c r="P45" s="201">
        <v>5.21</v>
      </c>
      <c r="Q45" s="201">
        <v>0.2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2.88</v>
      </c>
      <c r="AZ45" s="201">
        <v>0</v>
      </c>
      <c r="BA45" s="201">
        <v>0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9.19</v>
      </c>
      <c r="M46" s="201">
        <v>2.56</v>
      </c>
      <c r="N46" s="201">
        <v>2.85</v>
      </c>
      <c r="O46" s="201">
        <v>1.53</v>
      </c>
      <c r="P46" s="201">
        <v>5.21</v>
      </c>
      <c r="Q46" s="201">
        <v>0.2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2.88</v>
      </c>
      <c r="AZ46" s="201">
        <v>0</v>
      </c>
      <c r="BA46" s="201">
        <v>0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9.19</v>
      </c>
      <c r="M47" s="201">
        <v>2.56</v>
      </c>
      <c r="N47" s="201">
        <v>2.85</v>
      </c>
      <c r="O47" s="201">
        <v>1.53</v>
      </c>
      <c r="P47" s="201">
        <v>5.21</v>
      </c>
      <c r="Q47" s="201">
        <v>0.2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2.88</v>
      </c>
      <c r="AZ47" s="201">
        <v>0</v>
      </c>
      <c r="BA47" s="201">
        <v>0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9.19</v>
      </c>
      <c r="M48" s="201">
        <v>2.56</v>
      </c>
      <c r="N48" s="201">
        <v>2.85</v>
      </c>
      <c r="O48" s="201">
        <v>1.53</v>
      </c>
      <c r="P48" s="201">
        <v>5.21</v>
      </c>
      <c r="Q48" s="201">
        <v>0.2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2.88</v>
      </c>
      <c r="AZ48" s="201">
        <v>0</v>
      </c>
      <c r="BA48" s="201">
        <v>0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9.19</v>
      </c>
      <c r="M49" s="201">
        <v>2.56</v>
      </c>
      <c r="N49" s="201">
        <v>2.85</v>
      </c>
      <c r="O49" s="201">
        <v>1.53</v>
      </c>
      <c r="P49" s="201">
        <v>5.21</v>
      </c>
      <c r="Q49" s="201">
        <v>0.2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19.690000000000001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2.88</v>
      </c>
      <c r="AZ49" s="201">
        <v>0</v>
      </c>
      <c r="BA49" s="201">
        <v>0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9.19</v>
      </c>
      <c r="M50" s="201">
        <v>2.56</v>
      </c>
      <c r="N50" s="201">
        <v>2.85</v>
      </c>
      <c r="O50" s="201">
        <v>1.53</v>
      </c>
      <c r="P50" s="201">
        <v>5.21</v>
      </c>
      <c r="Q50" s="201">
        <v>0.2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19.690000000000001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2.88</v>
      </c>
      <c r="AZ50" s="201">
        <v>0</v>
      </c>
      <c r="BA50" s="201">
        <v>0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9.19</v>
      </c>
      <c r="M51" s="201">
        <v>2.56</v>
      </c>
      <c r="N51" s="201">
        <v>2.85</v>
      </c>
      <c r="O51" s="201">
        <v>1.53</v>
      </c>
      <c r="P51" s="201">
        <v>5.21</v>
      </c>
      <c r="Q51" s="201">
        <v>0.2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2.88</v>
      </c>
      <c r="AZ51" s="201">
        <v>0</v>
      </c>
      <c r="BA51" s="201">
        <v>0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9.19</v>
      </c>
      <c r="M52" s="201">
        <v>2.56</v>
      </c>
      <c r="N52" s="201">
        <v>2.85</v>
      </c>
      <c r="O52" s="201">
        <v>1.53</v>
      </c>
      <c r="P52" s="201">
        <v>5.21</v>
      </c>
      <c r="Q52" s="201">
        <v>0.2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2.88</v>
      </c>
      <c r="AZ52" s="201">
        <v>0</v>
      </c>
      <c r="BA52" s="201">
        <v>0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9.19</v>
      </c>
      <c r="M53" s="201">
        <v>2.56</v>
      </c>
      <c r="N53" s="201">
        <v>2.85</v>
      </c>
      <c r="O53" s="201">
        <v>1.53</v>
      </c>
      <c r="P53" s="201">
        <v>5.21</v>
      </c>
      <c r="Q53" s="201">
        <v>0.2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2.88</v>
      </c>
      <c r="AZ53" s="201">
        <v>0</v>
      </c>
      <c r="BA53" s="201">
        <v>0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9.19</v>
      </c>
      <c r="M54" s="201">
        <v>2.56</v>
      </c>
      <c r="N54" s="201">
        <v>2.85</v>
      </c>
      <c r="O54" s="201">
        <v>1.53</v>
      </c>
      <c r="P54" s="201">
        <v>5.21</v>
      </c>
      <c r="Q54" s="201">
        <v>0.2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2.88</v>
      </c>
      <c r="AZ54" s="201">
        <v>0</v>
      </c>
      <c r="BA54" s="201">
        <v>0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9.19</v>
      </c>
      <c r="M55" s="201">
        <v>2.56</v>
      </c>
      <c r="N55" s="201">
        <v>2.85</v>
      </c>
      <c r="O55" s="201">
        <v>1.53</v>
      </c>
      <c r="P55" s="201">
        <v>5.21</v>
      </c>
      <c r="Q55" s="201">
        <v>0.2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2.88</v>
      </c>
      <c r="AZ55" s="201">
        <v>0</v>
      </c>
      <c r="BA55" s="201">
        <v>0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9.19</v>
      </c>
      <c r="M56" s="201">
        <v>2.56</v>
      </c>
      <c r="N56" s="201">
        <v>2.85</v>
      </c>
      <c r="O56" s="201">
        <v>1.53</v>
      </c>
      <c r="P56" s="201">
        <v>5.21</v>
      </c>
      <c r="Q56" s="201">
        <v>0.2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2.88</v>
      </c>
      <c r="AZ56" s="201">
        <v>0</v>
      </c>
      <c r="BA56" s="201">
        <v>0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9.19</v>
      </c>
      <c r="M57" s="201">
        <v>2.56</v>
      </c>
      <c r="N57" s="201">
        <v>2.85</v>
      </c>
      <c r="O57" s="201">
        <v>1.53</v>
      </c>
      <c r="P57" s="201">
        <v>5.21</v>
      </c>
      <c r="Q57" s="201">
        <v>0.2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2.88</v>
      </c>
      <c r="AZ57" s="201">
        <v>0</v>
      </c>
      <c r="BA57" s="201">
        <v>0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9.19</v>
      </c>
      <c r="M58" s="201">
        <v>2.56</v>
      </c>
      <c r="N58" s="201">
        <v>2.85</v>
      </c>
      <c r="O58" s="201">
        <v>1.53</v>
      </c>
      <c r="P58" s="201">
        <v>5.21</v>
      </c>
      <c r="Q58" s="201">
        <v>0.2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2.88</v>
      </c>
      <c r="AZ58" s="201">
        <v>0</v>
      </c>
      <c r="BA58" s="201">
        <v>0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9.19</v>
      </c>
      <c r="M59" s="201">
        <v>2.56</v>
      </c>
      <c r="N59" s="201">
        <v>2.85</v>
      </c>
      <c r="O59" s="201">
        <v>1.53</v>
      </c>
      <c r="P59" s="201">
        <v>5.21</v>
      </c>
      <c r="Q59" s="201">
        <v>0.2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2.88</v>
      </c>
      <c r="AZ59" s="201">
        <v>0</v>
      </c>
      <c r="BA59" s="201">
        <v>0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9.19</v>
      </c>
      <c r="M60" s="201">
        <v>2.56</v>
      </c>
      <c r="N60" s="201">
        <v>2.85</v>
      </c>
      <c r="O60" s="201">
        <v>1.53</v>
      </c>
      <c r="P60" s="201">
        <v>5.21</v>
      </c>
      <c r="Q60" s="201">
        <v>0.2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2.88</v>
      </c>
      <c r="AZ60" s="201">
        <v>0</v>
      </c>
      <c r="BA60" s="201">
        <v>0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9.19</v>
      </c>
      <c r="M61" s="201">
        <v>2.56</v>
      </c>
      <c r="N61" s="201">
        <v>2.85</v>
      </c>
      <c r="O61" s="201">
        <v>1.53</v>
      </c>
      <c r="P61" s="201">
        <v>5.21</v>
      </c>
      <c r="Q61" s="201">
        <v>0.2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2.88</v>
      </c>
      <c r="AZ61" s="201">
        <v>0</v>
      </c>
      <c r="BA61" s="201">
        <v>0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9.19</v>
      </c>
      <c r="M62" s="201">
        <v>2.56</v>
      </c>
      <c r="N62" s="201">
        <v>2.85</v>
      </c>
      <c r="O62" s="201">
        <v>1.53</v>
      </c>
      <c r="P62" s="201">
        <v>5.21</v>
      </c>
      <c r="Q62" s="201">
        <v>0.2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2.88</v>
      </c>
      <c r="AZ62" s="201">
        <v>0</v>
      </c>
      <c r="BA62" s="201">
        <v>0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9.19</v>
      </c>
      <c r="M63" s="201">
        <v>2.56</v>
      </c>
      <c r="N63" s="201">
        <v>2.85</v>
      </c>
      <c r="O63" s="201">
        <v>1.53</v>
      </c>
      <c r="P63" s="201">
        <v>5.21</v>
      </c>
      <c r="Q63" s="201">
        <v>0.2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2.88</v>
      </c>
      <c r="AZ63" s="201">
        <v>0</v>
      </c>
      <c r="BA63" s="201">
        <v>0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9.19</v>
      </c>
      <c r="M64" s="201">
        <v>2.56</v>
      </c>
      <c r="N64" s="201">
        <v>2.85</v>
      </c>
      <c r="O64" s="201">
        <v>1.53</v>
      </c>
      <c r="P64" s="201">
        <v>5.21</v>
      </c>
      <c r="Q64" s="201">
        <v>0.2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2.88</v>
      </c>
      <c r="AZ64" s="201">
        <v>0</v>
      </c>
      <c r="BA64" s="201">
        <v>0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9.19</v>
      </c>
      <c r="M65" s="201">
        <v>2.56</v>
      </c>
      <c r="N65" s="201">
        <v>2.85</v>
      </c>
      <c r="O65" s="201">
        <v>1.53</v>
      </c>
      <c r="P65" s="201">
        <v>5.21</v>
      </c>
      <c r="Q65" s="201">
        <v>0.2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2.88</v>
      </c>
      <c r="AZ65" s="201">
        <v>0</v>
      </c>
      <c r="BA65" s="201">
        <v>0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9.19</v>
      </c>
      <c r="M66" s="201">
        <v>2.56</v>
      </c>
      <c r="N66" s="201">
        <v>2.85</v>
      </c>
      <c r="O66" s="201">
        <v>1.53</v>
      </c>
      <c r="P66" s="201">
        <v>5.21</v>
      </c>
      <c r="Q66" s="201">
        <v>0.2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2.88</v>
      </c>
      <c r="AZ66" s="201">
        <v>0</v>
      </c>
      <c r="BA66" s="201">
        <v>0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9.19</v>
      </c>
      <c r="M67" s="201">
        <v>2.56</v>
      </c>
      <c r="N67" s="201">
        <v>2.85</v>
      </c>
      <c r="O67" s="201">
        <v>1.53</v>
      </c>
      <c r="P67" s="201">
        <v>5.21</v>
      </c>
      <c r="Q67" s="201">
        <v>0.2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2.88</v>
      </c>
      <c r="AZ67" s="201">
        <v>0</v>
      </c>
      <c r="BA67" s="201">
        <v>0.46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9.19</v>
      </c>
      <c r="M68" s="201">
        <v>2.56</v>
      </c>
      <c r="N68" s="201">
        <v>2.85</v>
      </c>
      <c r="O68" s="201">
        <v>1.53</v>
      </c>
      <c r="P68" s="201">
        <v>5.21</v>
      </c>
      <c r="Q68" s="201">
        <v>0.2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2.88</v>
      </c>
      <c r="AZ68" s="201">
        <v>0</v>
      </c>
      <c r="BA68" s="201">
        <v>0.49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9.19</v>
      </c>
      <c r="M69" s="201">
        <v>2.56</v>
      </c>
      <c r="N69" s="201">
        <v>2.85</v>
      </c>
      <c r="O69" s="201">
        <v>1.53</v>
      </c>
      <c r="P69" s="201">
        <v>5.21</v>
      </c>
      <c r="Q69" s="201">
        <v>0.2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2.88</v>
      </c>
      <c r="AZ69" s="201">
        <v>0</v>
      </c>
      <c r="BA69" s="201">
        <v>0.49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9.19</v>
      </c>
      <c r="M70" s="201">
        <v>2.56</v>
      </c>
      <c r="N70" s="201">
        <v>2.85</v>
      </c>
      <c r="O70" s="201">
        <v>1.53</v>
      </c>
      <c r="P70" s="201">
        <v>5.21</v>
      </c>
      <c r="Q70" s="201">
        <v>0.2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2.88</v>
      </c>
      <c r="AZ70" s="201">
        <v>0</v>
      </c>
      <c r="BA70" s="201">
        <v>0.49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9.19</v>
      </c>
      <c r="M71" s="201">
        <v>2.56</v>
      </c>
      <c r="N71" s="201">
        <v>2.85</v>
      </c>
      <c r="O71" s="201">
        <v>1.53</v>
      </c>
      <c r="P71" s="201">
        <v>5.21</v>
      </c>
      <c r="Q71" s="201">
        <v>0.2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2.88</v>
      </c>
      <c r="AZ71" s="201">
        <v>0</v>
      </c>
      <c r="BA71" s="201">
        <v>0.49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9.19</v>
      </c>
      <c r="M72" s="201">
        <v>2.56</v>
      </c>
      <c r="N72" s="201">
        <v>2.85</v>
      </c>
      <c r="O72" s="201">
        <v>1.53</v>
      </c>
      <c r="P72" s="201">
        <v>5.21</v>
      </c>
      <c r="Q72" s="201">
        <v>0.2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2.88</v>
      </c>
      <c r="AZ72" s="201">
        <v>0</v>
      </c>
      <c r="BA72" s="201">
        <v>0.49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9.19</v>
      </c>
      <c r="M73" s="201">
        <v>2.56</v>
      </c>
      <c r="N73" s="201">
        <v>2.85</v>
      </c>
      <c r="O73" s="201">
        <v>1.53</v>
      </c>
      <c r="P73" s="201">
        <v>5.21</v>
      </c>
      <c r="Q73" s="201">
        <v>0.2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2.88</v>
      </c>
      <c r="AZ73" s="201">
        <v>0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9.19</v>
      </c>
      <c r="M74" s="201">
        <v>2.56</v>
      </c>
      <c r="N74" s="201">
        <v>2.85</v>
      </c>
      <c r="O74" s="201">
        <v>1.53</v>
      </c>
      <c r="P74" s="201">
        <v>5.21</v>
      </c>
      <c r="Q74" s="201">
        <v>0.2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2.88</v>
      </c>
      <c r="AZ74" s="201">
        <v>0.98</v>
      </c>
      <c r="BA74" s="201">
        <v>1.45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9.19</v>
      </c>
      <c r="M75" s="201">
        <v>2.56</v>
      </c>
      <c r="N75" s="201">
        <v>2.85</v>
      </c>
      <c r="O75" s="201">
        <v>1.53</v>
      </c>
      <c r="P75" s="201">
        <v>5.21</v>
      </c>
      <c r="Q75" s="201">
        <v>0.2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2.88</v>
      </c>
      <c r="AZ75" s="201">
        <v>0.98</v>
      </c>
      <c r="BA75" s="201">
        <v>2.0299999999999998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9.19</v>
      </c>
      <c r="M76" s="201">
        <v>2.56</v>
      </c>
      <c r="N76" s="201">
        <v>2.85</v>
      </c>
      <c r="O76" s="201">
        <v>1.53</v>
      </c>
      <c r="P76" s="201">
        <v>5.21</v>
      </c>
      <c r="Q76" s="201">
        <v>0.2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2.35</v>
      </c>
      <c r="BA76" s="201">
        <v>2.66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9.19</v>
      </c>
      <c r="M77" s="201">
        <v>2.56</v>
      </c>
      <c r="N77" s="201">
        <v>2.85</v>
      </c>
      <c r="O77" s="201">
        <v>1.53</v>
      </c>
      <c r="P77" s="201">
        <v>5.21</v>
      </c>
      <c r="Q77" s="201">
        <v>0.2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3.52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7.38</v>
      </c>
      <c r="M78" s="201">
        <v>2.56</v>
      </c>
      <c r="N78" s="201">
        <v>2.85</v>
      </c>
      <c r="O78" s="201">
        <v>1.53</v>
      </c>
      <c r="P78" s="201">
        <v>5.21</v>
      </c>
      <c r="Q78" s="201">
        <v>0.2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4.6900000000000004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6.26</v>
      </c>
      <c r="M79" s="201">
        <v>2.56</v>
      </c>
      <c r="N79" s="201">
        <v>2.85</v>
      </c>
      <c r="O79" s="201">
        <v>1.53</v>
      </c>
      <c r="P79" s="201">
        <v>5.21</v>
      </c>
      <c r="Q79" s="201">
        <v>0.2</v>
      </c>
      <c r="R79" s="201">
        <v>1.27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22.66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4.6900000000000004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6.26</v>
      </c>
      <c r="M80" s="201">
        <v>2.56</v>
      </c>
      <c r="N80" s="201">
        <v>2.85</v>
      </c>
      <c r="O80" s="201">
        <v>1.53</v>
      </c>
      <c r="P80" s="201">
        <v>5.21</v>
      </c>
      <c r="Q80" s="201">
        <v>0.2</v>
      </c>
      <c r="R80" s="201">
        <v>1.27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22.66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6.26</v>
      </c>
      <c r="M81" s="201">
        <v>2.56</v>
      </c>
      <c r="N81" s="201">
        <v>2.85</v>
      </c>
      <c r="O81" s="201">
        <v>1.53</v>
      </c>
      <c r="P81" s="201">
        <v>5.21</v>
      </c>
      <c r="Q81" s="201">
        <v>0.2</v>
      </c>
      <c r="R81" s="201">
        <v>1.27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22.28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6.26</v>
      </c>
      <c r="M82" s="201">
        <v>2.56</v>
      </c>
      <c r="N82" s="201">
        <v>2.85</v>
      </c>
      <c r="O82" s="201">
        <v>1.53</v>
      </c>
      <c r="P82" s="201">
        <v>5.21</v>
      </c>
      <c r="Q82" s="201">
        <v>0.2</v>
      </c>
      <c r="R82" s="201">
        <v>1.27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22.28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9.52</v>
      </c>
      <c r="M83" s="201">
        <v>2.56</v>
      </c>
      <c r="N83" s="201">
        <v>2.85</v>
      </c>
      <c r="O83" s="201">
        <v>1.53</v>
      </c>
      <c r="P83" s="201">
        <v>5.21</v>
      </c>
      <c r="Q83" s="201">
        <v>0.2</v>
      </c>
      <c r="R83" s="201">
        <v>1.27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22.5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3.22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9.19</v>
      </c>
      <c r="M84" s="201">
        <v>2.56</v>
      </c>
      <c r="N84" s="201">
        <v>2.85</v>
      </c>
      <c r="O84" s="201">
        <v>1.53</v>
      </c>
      <c r="P84" s="201">
        <v>5.21</v>
      </c>
      <c r="Q84" s="201">
        <v>0.2</v>
      </c>
      <c r="R84" s="201">
        <v>1.27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22.5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4.8600000000000003</v>
      </c>
      <c r="BA84" s="201">
        <v>2.78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9.19</v>
      </c>
      <c r="M85" s="201">
        <v>2.56</v>
      </c>
      <c r="N85" s="201">
        <v>2.85</v>
      </c>
      <c r="O85" s="201">
        <v>1.53</v>
      </c>
      <c r="P85" s="201">
        <v>5.21</v>
      </c>
      <c r="Q85" s="201">
        <v>0.2</v>
      </c>
      <c r="R85" s="201">
        <v>1.27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22.5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4.4400000000000004</v>
      </c>
      <c r="BA85" s="201">
        <v>2.7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9.19</v>
      </c>
      <c r="M86" s="201">
        <v>2.56</v>
      </c>
      <c r="N86" s="201">
        <v>2.85</v>
      </c>
      <c r="O86" s="201">
        <v>1.53</v>
      </c>
      <c r="P86" s="201">
        <v>5.21</v>
      </c>
      <c r="Q86" s="201">
        <v>0.2</v>
      </c>
      <c r="R86" s="201">
        <v>1.27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22.5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4.4400000000000004</v>
      </c>
      <c r="BA86" s="201">
        <v>2.1800000000000002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9.19</v>
      </c>
      <c r="M87" s="201">
        <v>2.56</v>
      </c>
      <c r="N87" s="201">
        <v>2.85</v>
      </c>
      <c r="O87" s="201">
        <v>1.53</v>
      </c>
      <c r="P87" s="201">
        <v>5.21</v>
      </c>
      <c r="Q87" s="201">
        <v>0.2</v>
      </c>
      <c r="R87" s="201">
        <v>1.27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4.4400000000000004</v>
      </c>
      <c r="BA87" s="201">
        <v>2.1800000000000002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9.19</v>
      </c>
      <c r="M88" s="201">
        <v>2.56</v>
      </c>
      <c r="N88" s="201">
        <v>2.85</v>
      </c>
      <c r="O88" s="201">
        <v>1.53</v>
      </c>
      <c r="P88" s="201">
        <v>5.21</v>
      </c>
      <c r="Q88" s="201">
        <v>0.2</v>
      </c>
      <c r="R88" s="201">
        <v>1.27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4.49</v>
      </c>
      <c r="BA88" s="201">
        <v>2.1800000000000002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9.19</v>
      </c>
      <c r="M89" s="201">
        <v>1.26</v>
      </c>
      <c r="N89" s="201">
        <v>2.85</v>
      </c>
      <c r="O89" s="201">
        <v>1.53</v>
      </c>
      <c r="P89" s="201">
        <v>5.21</v>
      </c>
      <c r="Q89" s="201">
        <v>0.2</v>
      </c>
      <c r="R89" s="201">
        <v>1.27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4.6900000000000004</v>
      </c>
      <c r="BA89" s="201">
        <v>2.78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9.19</v>
      </c>
      <c r="M90" s="201">
        <v>1.26</v>
      </c>
      <c r="N90" s="201">
        <v>2.85</v>
      </c>
      <c r="O90" s="201">
        <v>1.53</v>
      </c>
      <c r="P90" s="201">
        <v>5.21</v>
      </c>
      <c r="Q90" s="201">
        <v>0.2</v>
      </c>
      <c r="R90" s="201">
        <v>1.27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4.8600000000000003</v>
      </c>
      <c r="BA90" s="201">
        <v>2.96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9.19</v>
      </c>
      <c r="M91" s="201">
        <v>1.26</v>
      </c>
      <c r="N91" s="201">
        <v>2.85</v>
      </c>
      <c r="O91" s="201">
        <v>1.53</v>
      </c>
      <c r="P91" s="201">
        <v>5.21</v>
      </c>
      <c r="Q91" s="201">
        <v>0.2</v>
      </c>
      <c r="R91" s="201">
        <v>1.27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22.64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4.8600000000000003</v>
      </c>
      <c r="BA91" s="201">
        <v>3.15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9.19</v>
      </c>
      <c r="M92" s="201">
        <v>1.26</v>
      </c>
      <c r="N92" s="201">
        <v>2.85</v>
      </c>
      <c r="O92" s="201">
        <v>1.53</v>
      </c>
      <c r="P92" s="201">
        <v>5.21</v>
      </c>
      <c r="Q92" s="201">
        <v>0.2</v>
      </c>
      <c r="R92" s="201">
        <v>1.27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22.64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4.8600000000000003</v>
      </c>
      <c r="BA92" s="201">
        <v>2.93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4.88</v>
      </c>
      <c r="M93" s="201">
        <v>1.26</v>
      </c>
      <c r="N93" s="201">
        <v>2.85</v>
      </c>
      <c r="O93" s="201">
        <v>1.53</v>
      </c>
      <c r="P93" s="201">
        <v>5.21</v>
      </c>
      <c r="Q93" s="201">
        <v>0.2</v>
      </c>
      <c r="R93" s="201">
        <v>1.27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4.8600000000000003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6.26</v>
      </c>
      <c r="M94" s="201">
        <v>1.26</v>
      </c>
      <c r="N94" s="201">
        <v>2.85</v>
      </c>
      <c r="O94" s="201">
        <v>1.53</v>
      </c>
      <c r="P94" s="201">
        <v>5.21</v>
      </c>
      <c r="Q94" s="201">
        <v>0.2</v>
      </c>
      <c r="R94" s="201">
        <v>1.27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4.1500000000000004</v>
      </c>
      <c r="BA94" s="201">
        <v>2.61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6.26</v>
      </c>
      <c r="M95" s="201">
        <v>1.26</v>
      </c>
      <c r="N95" s="201">
        <v>2.85</v>
      </c>
      <c r="O95" s="201">
        <v>1.53</v>
      </c>
      <c r="P95" s="201">
        <v>5.21</v>
      </c>
      <c r="Q95" s="201">
        <v>0.2</v>
      </c>
      <c r="R95" s="201">
        <v>1.27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3.09</v>
      </c>
      <c r="BA95" s="201">
        <v>2.39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6.26</v>
      </c>
      <c r="M96" s="201">
        <v>1.26</v>
      </c>
      <c r="N96" s="201">
        <v>2.85</v>
      </c>
      <c r="O96" s="201">
        <v>1.53</v>
      </c>
      <c r="P96" s="201">
        <v>5.21</v>
      </c>
      <c r="Q96" s="201">
        <v>0.2</v>
      </c>
      <c r="R96" s="201">
        <v>1.27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2.4300000000000002</v>
      </c>
      <c r="BA96" s="201">
        <v>1.74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6.26</v>
      </c>
      <c r="M97" s="201">
        <v>1.26</v>
      </c>
      <c r="N97" s="201">
        <v>2.85</v>
      </c>
      <c r="O97" s="201">
        <v>1.53</v>
      </c>
      <c r="P97" s="201">
        <v>5.21</v>
      </c>
      <c r="Q97" s="201">
        <v>0.2</v>
      </c>
      <c r="R97" s="201">
        <v>1.27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22.78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2.4300000000000002</v>
      </c>
      <c r="BA97" s="201">
        <v>1.3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6.26</v>
      </c>
      <c r="M98" s="201">
        <v>1.26</v>
      </c>
      <c r="N98" s="201">
        <v>2.85</v>
      </c>
      <c r="O98" s="201">
        <v>1.53</v>
      </c>
      <c r="P98" s="201">
        <v>5.21</v>
      </c>
      <c r="Q98" s="201">
        <v>0.2</v>
      </c>
      <c r="R98" s="201">
        <v>1.27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22.78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1.01</v>
      </c>
      <c r="BA98" s="201">
        <v>0.87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6.0134999999999939E-2</v>
      </c>
      <c r="L99">
        <f t="shared" si="0"/>
        <v>0.21117250000000032</v>
      </c>
      <c r="M99">
        <f t="shared" si="0"/>
        <v>5.8190000000000013E-2</v>
      </c>
      <c r="N99">
        <f t="shared" si="0"/>
        <v>6.8399999999999947E-2</v>
      </c>
      <c r="O99">
        <f t="shared" si="0"/>
        <v>3.6720000000000023E-2</v>
      </c>
      <c r="P99">
        <f t="shared" si="0"/>
        <v>0.12503999999999979</v>
      </c>
      <c r="Q99">
        <f t="shared" si="0"/>
        <v>4.6649999999999912E-3</v>
      </c>
      <c r="R99">
        <f t="shared" si="0"/>
        <v>3.0592499999999967E-2</v>
      </c>
      <c r="S99">
        <f t="shared" si="0"/>
        <v>1.5167500000000023E-2</v>
      </c>
      <c r="T99">
        <f t="shared" si="0"/>
        <v>3.7489999999999996E-2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0.54620000000000035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0.20256000000000046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6.9119999999999931E-2</v>
      </c>
      <c r="AZ99">
        <f t="shared" si="0"/>
        <v>2.4140000000000005E-2</v>
      </c>
      <c r="BA99">
        <f t="shared" si="0"/>
        <v>2.0755000000000003E-2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4.92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4.92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4.92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4.92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4.92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4.93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4.8899999999999997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4.8899999999999997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4.8899999999999997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4.8899999999999997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4.8899999999999997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4.8899999999999997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4.8899999999999997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4.8899999999999997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4.95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4.95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4.95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4.95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4.95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4.95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0.11944999999999996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304.61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315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315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315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315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315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304.61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310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310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313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313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313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313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313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313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313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313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315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315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317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317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317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317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317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317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6.8225550000000004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37.299999999999997</v>
      </c>
      <c r="H3" s="201">
        <v>0</v>
      </c>
      <c r="I3" s="201">
        <v>0</v>
      </c>
      <c r="J3" s="201">
        <v>48.48</v>
      </c>
      <c r="K3" s="201">
        <v>-33.65</v>
      </c>
      <c r="L3" s="201">
        <v>5.47</v>
      </c>
      <c r="M3" s="201">
        <v>2.27</v>
      </c>
      <c r="N3" s="201">
        <v>1.88</v>
      </c>
      <c r="O3" s="201">
        <v>1.27</v>
      </c>
      <c r="P3" s="201">
        <v>1.1200000000000001</v>
      </c>
      <c r="Q3" s="201">
        <v>0.06</v>
      </c>
      <c r="R3" s="201">
        <v>0.68</v>
      </c>
      <c r="S3" s="201">
        <v>0.42</v>
      </c>
      <c r="T3" s="201">
        <v>0.05</v>
      </c>
      <c r="U3" s="201">
        <v>1.48</v>
      </c>
      <c r="V3" s="201">
        <v>0.31</v>
      </c>
      <c r="W3" s="201">
        <v>0.7</v>
      </c>
      <c r="X3" s="201">
        <v>2.36</v>
      </c>
      <c r="Y3" s="201">
        <v>0</v>
      </c>
      <c r="Z3" s="201">
        <v>4.21</v>
      </c>
      <c r="AA3" s="201">
        <v>1.36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311.27999999999997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0.18</v>
      </c>
      <c r="AW3" s="201">
        <v>0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37.299999999999997</v>
      </c>
      <c r="H4" s="201">
        <v>0</v>
      </c>
      <c r="I4" s="201">
        <v>0</v>
      </c>
      <c r="J4" s="201">
        <v>48.48</v>
      </c>
      <c r="K4" s="201">
        <v>-33.65</v>
      </c>
      <c r="L4" s="201">
        <v>1.62</v>
      </c>
      <c r="M4" s="201">
        <v>2.27</v>
      </c>
      <c r="N4" s="201">
        <v>1.88</v>
      </c>
      <c r="O4" s="201">
        <v>1.27</v>
      </c>
      <c r="P4" s="201">
        <v>1.1200000000000001</v>
      </c>
      <c r="Q4" s="201">
        <v>0.09</v>
      </c>
      <c r="R4" s="201">
        <v>0.68</v>
      </c>
      <c r="S4" s="201">
        <v>0.42</v>
      </c>
      <c r="T4" s="201">
        <v>0.05</v>
      </c>
      <c r="U4" s="201">
        <v>1.48</v>
      </c>
      <c r="V4" s="201">
        <v>0.31</v>
      </c>
      <c r="W4" s="201">
        <v>0.7</v>
      </c>
      <c r="X4" s="201">
        <v>2.36</v>
      </c>
      <c r="Y4" s="201">
        <v>0</v>
      </c>
      <c r="Z4" s="201">
        <v>4.21</v>
      </c>
      <c r="AA4" s="201">
        <v>1.36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-50</v>
      </c>
      <c r="AL4" s="201">
        <v>0</v>
      </c>
      <c r="AM4" s="201">
        <v>0</v>
      </c>
      <c r="AN4" s="201">
        <v>0</v>
      </c>
      <c r="AO4" s="201">
        <v>311.27999999999997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0.18</v>
      </c>
      <c r="AW4" s="201">
        <v>0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37.299999999999997</v>
      </c>
      <c r="H5" s="201">
        <v>0</v>
      </c>
      <c r="I5" s="201">
        <v>0</v>
      </c>
      <c r="J5" s="201">
        <v>48.48</v>
      </c>
      <c r="K5" s="201">
        <v>-33.65</v>
      </c>
      <c r="L5" s="201">
        <v>0</v>
      </c>
      <c r="M5" s="201">
        <v>2.27</v>
      </c>
      <c r="N5" s="201">
        <v>1.88</v>
      </c>
      <c r="O5" s="201">
        <v>1.27</v>
      </c>
      <c r="P5" s="201">
        <v>1.1200000000000001</v>
      </c>
      <c r="Q5" s="201">
        <v>0.08</v>
      </c>
      <c r="R5" s="201">
        <v>0.68</v>
      </c>
      <c r="S5" s="201">
        <v>0.42</v>
      </c>
      <c r="T5" s="201">
        <v>0.05</v>
      </c>
      <c r="U5" s="201">
        <v>1.48</v>
      </c>
      <c r="V5" s="201">
        <v>0.31</v>
      </c>
      <c r="W5" s="201">
        <v>0.7</v>
      </c>
      <c r="X5" s="201">
        <v>2.36</v>
      </c>
      <c r="Y5" s="201">
        <v>0</v>
      </c>
      <c r="Z5" s="201">
        <v>4.21</v>
      </c>
      <c r="AA5" s="201">
        <v>1.36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-31.31</v>
      </c>
      <c r="AL5" s="201">
        <v>0</v>
      </c>
      <c r="AM5" s="201">
        <v>0</v>
      </c>
      <c r="AN5" s="201">
        <v>0</v>
      </c>
      <c r="AO5" s="201">
        <v>311.27999999999997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0.18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37.299999999999997</v>
      </c>
      <c r="H6" s="201">
        <v>0</v>
      </c>
      <c r="I6" s="201">
        <v>0</v>
      </c>
      <c r="J6" s="201">
        <v>48.48</v>
      </c>
      <c r="K6" s="201">
        <v>-33.65</v>
      </c>
      <c r="L6" s="201">
        <v>0.36</v>
      </c>
      <c r="M6" s="201">
        <v>2.27</v>
      </c>
      <c r="N6" s="201">
        <v>1.88</v>
      </c>
      <c r="O6" s="201">
        <v>1.27</v>
      </c>
      <c r="P6" s="201">
        <v>1.1200000000000001</v>
      </c>
      <c r="Q6" s="201">
        <v>0.32</v>
      </c>
      <c r="R6" s="201">
        <v>0.68</v>
      </c>
      <c r="S6" s="201">
        <v>0.42</v>
      </c>
      <c r="T6" s="201">
        <v>0.05</v>
      </c>
      <c r="U6" s="201">
        <v>1.48</v>
      </c>
      <c r="V6" s="201">
        <v>0.31</v>
      </c>
      <c r="W6" s="201">
        <v>0.7</v>
      </c>
      <c r="X6" s="201">
        <v>2.36</v>
      </c>
      <c r="Y6" s="201">
        <v>0</v>
      </c>
      <c r="Z6" s="201">
        <v>4.21</v>
      </c>
      <c r="AA6" s="201">
        <v>1.36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-31.31</v>
      </c>
      <c r="AL6" s="201">
        <v>0</v>
      </c>
      <c r="AM6" s="201">
        <v>0</v>
      </c>
      <c r="AN6" s="201">
        <v>0</v>
      </c>
      <c r="AO6" s="201">
        <v>311.27999999999997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0.18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37.299999999999997</v>
      </c>
      <c r="H7" s="201">
        <v>0</v>
      </c>
      <c r="I7" s="201">
        <v>0</v>
      </c>
      <c r="J7" s="201">
        <v>48.48</v>
      </c>
      <c r="K7" s="201">
        <v>17.579999999999998</v>
      </c>
      <c r="L7" s="201">
        <v>0.62</v>
      </c>
      <c r="M7" s="201">
        <v>2.27</v>
      </c>
      <c r="N7" s="201">
        <v>1.88</v>
      </c>
      <c r="O7" s="201">
        <v>1.27</v>
      </c>
      <c r="P7" s="201">
        <v>1.1200000000000001</v>
      </c>
      <c r="Q7" s="201">
        <v>0.11</v>
      </c>
      <c r="R7" s="201">
        <v>0.68</v>
      </c>
      <c r="S7" s="201">
        <v>0.42</v>
      </c>
      <c r="T7" s="201">
        <v>0.05</v>
      </c>
      <c r="U7" s="201">
        <v>1.48</v>
      </c>
      <c r="V7" s="201">
        <v>0.31</v>
      </c>
      <c r="W7" s="201">
        <v>0.7</v>
      </c>
      <c r="X7" s="201">
        <v>2.36</v>
      </c>
      <c r="Y7" s="201">
        <v>0</v>
      </c>
      <c r="Z7" s="201">
        <v>4.21</v>
      </c>
      <c r="AA7" s="201">
        <v>1.36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-12.01</v>
      </c>
      <c r="AL7" s="201">
        <v>0</v>
      </c>
      <c r="AM7" s="201">
        <v>0</v>
      </c>
      <c r="AN7" s="201">
        <v>0</v>
      </c>
      <c r="AO7" s="201">
        <v>311.27999999999997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0.18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37.299999999999997</v>
      </c>
      <c r="H8" s="201">
        <v>0</v>
      </c>
      <c r="I8" s="201">
        <v>0</v>
      </c>
      <c r="J8" s="201">
        <v>48.48</v>
      </c>
      <c r="K8" s="201">
        <v>17.579999999999998</v>
      </c>
      <c r="L8" s="201">
        <v>0.62</v>
      </c>
      <c r="M8" s="201">
        <v>2.27</v>
      </c>
      <c r="N8" s="201">
        <v>1.88</v>
      </c>
      <c r="O8" s="201">
        <v>1.27</v>
      </c>
      <c r="P8" s="201">
        <v>1.1200000000000001</v>
      </c>
      <c r="Q8" s="201">
        <v>0.16</v>
      </c>
      <c r="R8" s="201">
        <v>0.68</v>
      </c>
      <c r="S8" s="201">
        <v>0.42</v>
      </c>
      <c r="T8" s="201">
        <v>0.05</v>
      </c>
      <c r="U8" s="201">
        <v>1.48</v>
      </c>
      <c r="V8" s="201">
        <v>0.31</v>
      </c>
      <c r="W8" s="201">
        <v>0.7</v>
      </c>
      <c r="X8" s="201">
        <v>2.36</v>
      </c>
      <c r="Y8" s="201">
        <v>0</v>
      </c>
      <c r="Z8" s="201">
        <v>4.21</v>
      </c>
      <c r="AA8" s="201">
        <v>1.36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-12.01</v>
      </c>
      <c r="AL8" s="201">
        <v>0</v>
      </c>
      <c r="AM8" s="201">
        <v>0</v>
      </c>
      <c r="AN8" s="201">
        <v>0</v>
      </c>
      <c r="AO8" s="201">
        <v>311.27999999999997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0.18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37.299999999999997</v>
      </c>
      <c r="H9" s="201">
        <v>0</v>
      </c>
      <c r="I9" s="201">
        <v>0</v>
      </c>
      <c r="J9" s="201">
        <v>48.48</v>
      </c>
      <c r="K9" s="201">
        <v>17.579999999999998</v>
      </c>
      <c r="L9" s="201">
        <v>0.62</v>
      </c>
      <c r="M9" s="201">
        <v>2.27</v>
      </c>
      <c r="N9" s="201">
        <v>1.88</v>
      </c>
      <c r="O9" s="201">
        <v>1.27</v>
      </c>
      <c r="P9" s="201">
        <v>1.1200000000000001</v>
      </c>
      <c r="Q9" s="201">
        <v>0.13</v>
      </c>
      <c r="R9" s="201">
        <v>0.68</v>
      </c>
      <c r="S9" s="201">
        <v>0.42</v>
      </c>
      <c r="T9" s="201">
        <v>0.05</v>
      </c>
      <c r="U9" s="201">
        <v>1.48</v>
      </c>
      <c r="V9" s="201">
        <v>0.31</v>
      </c>
      <c r="W9" s="201">
        <v>0.7</v>
      </c>
      <c r="X9" s="201">
        <v>2.36</v>
      </c>
      <c r="Y9" s="201">
        <v>0</v>
      </c>
      <c r="Z9" s="201">
        <v>4.21</v>
      </c>
      <c r="AA9" s="201">
        <v>1.36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-43.51</v>
      </c>
      <c r="AL9" s="201">
        <v>0</v>
      </c>
      <c r="AM9" s="201">
        <v>0</v>
      </c>
      <c r="AN9" s="201">
        <v>0</v>
      </c>
      <c r="AO9" s="201">
        <v>311.27999999999997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0.18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37.299999999999997</v>
      </c>
      <c r="H10" s="201">
        <v>0</v>
      </c>
      <c r="I10" s="201">
        <v>0</v>
      </c>
      <c r="J10" s="201">
        <v>48.48</v>
      </c>
      <c r="K10" s="201">
        <v>17.57</v>
      </c>
      <c r="L10" s="201">
        <v>0.62</v>
      </c>
      <c r="M10" s="201">
        <v>2.27</v>
      </c>
      <c r="N10" s="201">
        <v>1.88</v>
      </c>
      <c r="O10" s="201">
        <v>1.27</v>
      </c>
      <c r="P10" s="201">
        <v>1.1200000000000001</v>
      </c>
      <c r="Q10" s="201">
        <v>0.15</v>
      </c>
      <c r="R10" s="201">
        <v>0.68</v>
      </c>
      <c r="S10" s="201">
        <v>0.42</v>
      </c>
      <c r="T10" s="201">
        <v>0.05</v>
      </c>
      <c r="U10" s="201">
        <v>1.48</v>
      </c>
      <c r="V10" s="201">
        <v>0.31</v>
      </c>
      <c r="W10" s="201">
        <v>0.7</v>
      </c>
      <c r="X10" s="201">
        <v>2.36</v>
      </c>
      <c r="Y10" s="201">
        <v>0</v>
      </c>
      <c r="Z10" s="201">
        <v>4.21</v>
      </c>
      <c r="AA10" s="201">
        <v>1.36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-50</v>
      </c>
      <c r="AL10" s="201">
        <v>0</v>
      </c>
      <c r="AM10" s="201">
        <v>0</v>
      </c>
      <c r="AN10" s="201">
        <v>0</v>
      </c>
      <c r="AO10" s="201">
        <v>311.27999999999997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0.18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37.299999999999997</v>
      </c>
      <c r="H11" s="201">
        <v>0</v>
      </c>
      <c r="I11" s="201">
        <v>0</v>
      </c>
      <c r="J11" s="201">
        <v>48.48</v>
      </c>
      <c r="K11" s="201">
        <v>17.57</v>
      </c>
      <c r="L11" s="201">
        <v>0.62</v>
      </c>
      <c r="M11" s="201">
        <v>2.27</v>
      </c>
      <c r="N11" s="201">
        <v>1.88</v>
      </c>
      <c r="O11" s="201">
        <v>1.27</v>
      </c>
      <c r="P11" s="201">
        <v>1.1200000000000001</v>
      </c>
      <c r="Q11" s="201">
        <v>0.17</v>
      </c>
      <c r="R11" s="201">
        <v>0.68</v>
      </c>
      <c r="S11" s="201">
        <v>0.42</v>
      </c>
      <c r="T11" s="201">
        <v>0.05</v>
      </c>
      <c r="U11" s="201">
        <v>1.48</v>
      </c>
      <c r="V11" s="201">
        <v>0.31</v>
      </c>
      <c r="W11" s="201">
        <v>0.7</v>
      </c>
      <c r="X11" s="201">
        <v>2.36</v>
      </c>
      <c r="Y11" s="201">
        <v>0</v>
      </c>
      <c r="Z11" s="201">
        <v>4.21</v>
      </c>
      <c r="AA11" s="201">
        <v>1.0900000000000001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311.27999999999997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0.18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37.299999999999997</v>
      </c>
      <c r="H12" s="201">
        <v>0</v>
      </c>
      <c r="I12" s="201">
        <v>0</v>
      </c>
      <c r="J12" s="201">
        <v>48.48</v>
      </c>
      <c r="K12" s="201">
        <v>77.7</v>
      </c>
      <c r="L12" s="201">
        <v>0.62</v>
      </c>
      <c r="M12" s="201">
        <v>2.27</v>
      </c>
      <c r="N12" s="201">
        <v>1.88</v>
      </c>
      <c r="O12" s="201">
        <v>1.27</v>
      </c>
      <c r="P12" s="201">
        <v>1.1200000000000001</v>
      </c>
      <c r="Q12" s="201">
        <v>0.17</v>
      </c>
      <c r="R12" s="201">
        <v>0.68</v>
      </c>
      <c r="S12" s="201">
        <v>0.42</v>
      </c>
      <c r="T12" s="201">
        <v>0.05</v>
      </c>
      <c r="U12" s="201">
        <v>1.48</v>
      </c>
      <c r="V12" s="201">
        <v>0.31</v>
      </c>
      <c r="W12" s="201">
        <v>0.7</v>
      </c>
      <c r="X12" s="201">
        <v>2.36</v>
      </c>
      <c r="Y12" s="201">
        <v>0</v>
      </c>
      <c r="Z12" s="201">
        <v>4.21</v>
      </c>
      <c r="AA12" s="201">
        <v>1.1599999999999999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311.27999999999997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0.18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37.299999999999997</v>
      </c>
      <c r="H13" s="201">
        <v>0</v>
      </c>
      <c r="I13" s="201">
        <v>0</v>
      </c>
      <c r="J13" s="201">
        <v>36.36</v>
      </c>
      <c r="K13" s="201">
        <v>106.67</v>
      </c>
      <c r="L13" s="201">
        <v>0.62</v>
      </c>
      <c r="M13" s="201">
        <v>2.27</v>
      </c>
      <c r="N13" s="201">
        <v>1.88</v>
      </c>
      <c r="O13" s="201">
        <v>1.27</v>
      </c>
      <c r="P13" s="201">
        <v>1.1200000000000001</v>
      </c>
      <c r="Q13" s="201">
        <v>0.17</v>
      </c>
      <c r="R13" s="201">
        <v>0.68</v>
      </c>
      <c r="S13" s="201">
        <v>0.42</v>
      </c>
      <c r="T13" s="201">
        <v>0.05</v>
      </c>
      <c r="U13" s="201">
        <v>1.48</v>
      </c>
      <c r="V13" s="201">
        <v>0.31</v>
      </c>
      <c r="W13" s="201">
        <v>0.7</v>
      </c>
      <c r="X13" s="201">
        <v>2.36</v>
      </c>
      <c r="Y13" s="201">
        <v>0</v>
      </c>
      <c r="Z13" s="201">
        <v>4.21</v>
      </c>
      <c r="AA13" s="201">
        <v>1.36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311.27999999999997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0.18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37.299999999999997</v>
      </c>
      <c r="H14" s="201">
        <v>0</v>
      </c>
      <c r="I14" s="201">
        <v>0</v>
      </c>
      <c r="J14" s="201">
        <v>36.36</v>
      </c>
      <c r="K14" s="201">
        <v>125.99</v>
      </c>
      <c r="L14" s="201">
        <v>0.62</v>
      </c>
      <c r="M14" s="201">
        <v>2.27</v>
      </c>
      <c r="N14" s="201">
        <v>1.88</v>
      </c>
      <c r="O14" s="201">
        <v>1.27</v>
      </c>
      <c r="P14" s="201">
        <v>1.1200000000000001</v>
      </c>
      <c r="Q14" s="201">
        <v>0.17</v>
      </c>
      <c r="R14" s="201">
        <v>0.68</v>
      </c>
      <c r="S14" s="201">
        <v>0.42</v>
      </c>
      <c r="T14" s="201">
        <v>0.05</v>
      </c>
      <c r="U14" s="201">
        <v>1.48</v>
      </c>
      <c r="V14" s="201">
        <v>0.31</v>
      </c>
      <c r="W14" s="201">
        <v>0.7</v>
      </c>
      <c r="X14" s="201">
        <v>2.36</v>
      </c>
      <c r="Y14" s="201">
        <v>0</v>
      </c>
      <c r="Z14" s="201">
        <v>4.21</v>
      </c>
      <c r="AA14" s="201">
        <v>1.36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311.27999999999997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0.18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37.299999999999997</v>
      </c>
      <c r="H15" s="201">
        <v>0</v>
      </c>
      <c r="I15" s="201">
        <v>0</v>
      </c>
      <c r="J15" s="201">
        <v>36.36</v>
      </c>
      <c r="K15" s="201">
        <v>137.58000000000001</v>
      </c>
      <c r="L15" s="201">
        <v>0.62</v>
      </c>
      <c r="M15" s="201">
        <v>2.27</v>
      </c>
      <c r="N15" s="201">
        <v>1.88</v>
      </c>
      <c r="O15" s="201">
        <v>1.27</v>
      </c>
      <c r="P15" s="201">
        <v>1.1200000000000001</v>
      </c>
      <c r="Q15" s="201">
        <v>0.17</v>
      </c>
      <c r="R15" s="201">
        <v>0.68</v>
      </c>
      <c r="S15" s="201">
        <v>0.42</v>
      </c>
      <c r="T15" s="201">
        <v>0.05</v>
      </c>
      <c r="U15" s="201">
        <v>1.48</v>
      </c>
      <c r="V15" s="201">
        <v>0.31</v>
      </c>
      <c r="W15" s="201">
        <v>0.7</v>
      </c>
      <c r="X15" s="201">
        <v>2.36</v>
      </c>
      <c r="Y15" s="201">
        <v>0</v>
      </c>
      <c r="Z15" s="201">
        <v>4.21</v>
      </c>
      <c r="AA15" s="201">
        <v>1.36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311.27999999999997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0.18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37.299999999999997</v>
      </c>
      <c r="H16" s="201">
        <v>0</v>
      </c>
      <c r="I16" s="201">
        <v>0</v>
      </c>
      <c r="J16" s="201">
        <v>36.36</v>
      </c>
      <c r="K16" s="201">
        <v>147.22999999999999</v>
      </c>
      <c r="L16" s="201">
        <v>0.62</v>
      </c>
      <c r="M16" s="201">
        <v>2.27</v>
      </c>
      <c r="N16" s="201">
        <v>1.88</v>
      </c>
      <c r="O16" s="201">
        <v>1.27</v>
      </c>
      <c r="P16" s="201">
        <v>1.1200000000000001</v>
      </c>
      <c r="Q16" s="201">
        <v>0.17</v>
      </c>
      <c r="R16" s="201">
        <v>0.68</v>
      </c>
      <c r="S16" s="201">
        <v>0.42</v>
      </c>
      <c r="T16" s="201">
        <v>0.05</v>
      </c>
      <c r="U16" s="201">
        <v>1.48</v>
      </c>
      <c r="V16" s="201">
        <v>0.31</v>
      </c>
      <c r="W16" s="201">
        <v>0.7</v>
      </c>
      <c r="X16" s="201">
        <v>2.36</v>
      </c>
      <c r="Y16" s="201">
        <v>0</v>
      </c>
      <c r="Z16" s="201">
        <v>4.21</v>
      </c>
      <c r="AA16" s="201">
        <v>1.36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311.27999999999997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0.18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37.299999999999997</v>
      </c>
      <c r="H17" s="201">
        <v>0</v>
      </c>
      <c r="I17" s="201">
        <v>0</v>
      </c>
      <c r="J17" s="201">
        <v>36.36</v>
      </c>
      <c r="K17" s="201">
        <v>144.34</v>
      </c>
      <c r="L17" s="201">
        <v>0.62</v>
      </c>
      <c r="M17" s="201">
        <v>2.27</v>
      </c>
      <c r="N17" s="201">
        <v>1.88</v>
      </c>
      <c r="O17" s="201">
        <v>1.27</v>
      </c>
      <c r="P17" s="201">
        <v>1.1200000000000001</v>
      </c>
      <c r="Q17" s="201">
        <v>0.17</v>
      </c>
      <c r="R17" s="201">
        <v>0.68</v>
      </c>
      <c r="S17" s="201">
        <v>0.42</v>
      </c>
      <c r="T17" s="201">
        <v>0.05</v>
      </c>
      <c r="U17" s="201">
        <v>1.48</v>
      </c>
      <c r="V17" s="201">
        <v>0.31</v>
      </c>
      <c r="W17" s="201">
        <v>0.7</v>
      </c>
      <c r="X17" s="201">
        <v>2.36</v>
      </c>
      <c r="Y17" s="201">
        <v>0</v>
      </c>
      <c r="Z17" s="201">
        <v>4.21</v>
      </c>
      <c r="AA17" s="201">
        <v>1.36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311.27999999999997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0.18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37.299999999999997</v>
      </c>
      <c r="H18" s="201">
        <v>0</v>
      </c>
      <c r="I18" s="201">
        <v>0</v>
      </c>
      <c r="J18" s="201">
        <v>36.36</v>
      </c>
      <c r="K18" s="201">
        <v>147.22999999999999</v>
      </c>
      <c r="L18" s="201">
        <v>0.62</v>
      </c>
      <c r="M18" s="201">
        <v>2.27</v>
      </c>
      <c r="N18" s="201">
        <v>1.88</v>
      </c>
      <c r="O18" s="201">
        <v>1.27</v>
      </c>
      <c r="P18" s="201">
        <v>1.1200000000000001</v>
      </c>
      <c r="Q18" s="201">
        <v>0.17</v>
      </c>
      <c r="R18" s="201">
        <v>0.68</v>
      </c>
      <c r="S18" s="201">
        <v>0.42</v>
      </c>
      <c r="T18" s="201">
        <v>0.05</v>
      </c>
      <c r="U18" s="201">
        <v>1.48</v>
      </c>
      <c r="V18" s="201">
        <v>0.31</v>
      </c>
      <c r="W18" s="201">
        <v>0.7</v>
      </c>
      <c r="X18" s="201">
        <v>2.36</v>
      </c>
      <c r="Y18" s="201">
        <v>0</v>
      </c>
      <c r="Z18" s="201">
        <v>4.21</v>
      </c>
      <c r="AA18" s="201">
        <v>1.36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311.27999999999997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0.18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37.299999999999997</v>
      </c>
      <c r="H19" s="201">
        <v>0</v>
      </c>
      <c r="I19" s="201">
        <v>0</v>
      </c>
      <c r="J19" s="201">
        <v>36.36</v>
      </c>
      <c r="K19" s="201">
        <v>61.4</v>
      </c>
      <c r="L19" s="201">
        <v>0.62</v>
      </c>
      <c r="M19" s="201">
        <v>2.27</v>
      </c>
      <c r="N19" s="201">
        <v>1.88</v>
      </c>
      <c r="O19" s="201">
        <v>1.27</v>
      </c>
      <c r="P19" s="201">
        <v>1.1200000000000001</v>
      </c>
      <c r="Q19" s="201">
        <v>0.17</v>
      </c>
      <c r="R19" s="201">
        <v>0.68</v>
      </c>
      <c r="S19" s="201">
        <v>0.42</v>
      </c>
      <c r="T19" s="201">
        <v>0.05</v>
      </c>
      <c r="U19" s="201">
        <v>1.48</v>
      </c>
      <c r="V19" s="201">
        <v>0.31</v>
      </c>
      <c r="W19" s="201">
        <v>0.7</v>
      </c>
      <c r="X19" s="201">
        <v>2.36</v>
      </c>
      <c r="Y19" s="201">
        <v>0</v>
      </c>
      <c r="Z19" s="201">
        <v>4.21</v>
      </c>
      <c r="AA19" s="201">
        <v>1.36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311.27999999999997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0.18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37.299999999999997</v>
      </c>
      <c r="H20" s="201">
        <v>0</v>
      </c>
      <c r="I20" s="201">
        <v>0</v>
      </c>
      <c r="J20" s="201">
        <v>36.36</v>
      </c>
      <c r="K20" s="201">
        <v>11.86</v>
      </c>
      <c r="L20" s="201">
        <v>0.62</v>
      </c>
      <c r="M20" s="201">
        <v>2.27</v>
      </c>
      <c r="N20" s="201">
        <v>1.88</v>
      </c>
      <c r="O20" s="201">
        <v>1.27</v>
      </c>
      <c r="P20" s="201">
        <v>1.1200000000000001</v>
      </c>
      <c r="Q20" s="201">
        <v>0.17</v>
      </c>
      <c r="R20" s="201">
        <v>0.68</v>
      </c>
      <c r="S20" s="201">
        <v>0.42</v>
      </c>
      <c r="T20" s="201">
        <v>0.05</v>
      </c>
      <c r="U20" s="201">
        <v>1.48</v>
      </c>
      <c r="V20" s="201">
        <v>0.31</v>
      </c>
      <c r="W20" s="201">
        <v>0.7</v>
      </c>
      <c r="X20" s="201">
        <v>2.36</v>
      </c>
      <c r="Y20" s="201">
        <v>0</v>
      </c>
      <c r="Z20" s="201">
        <v>4.21</v>
      </c>
      <c r="AA20" s="201">
        <v>1.36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311.27999999999997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0.18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37.299999999999997</v>
      </c>
      <c r="H21" s="201">
        <v>0</v>
      </c>
      <c r="I21" s="201">
        <v>0</v>
      </c>
      <c r="J21" s="201">
        <v>36.36</v>
      </c>
      <c r="K21" s="201">
        <v>10.33</v>
      </c>
      <c r="L21" s="201">
        <v>0.62</v>
      </c>
      <c r="M21" s="201">
        <v>2.27</v>
      </c>
      <c r="N21" s="201">
        <v>1.88</v>
      </c>
      <c r="O21" s="201">
        <v>1.27</v>
      </c>
      <c r="P21" s="201">
        <v>1.1200000000000001</v>
      </c>
      <c r="Q21" s="201">
        <v>0.17</v>
      </c>
      <c r="R21" s="201">
        <v>0.68</v>
      </c>
      <c r="S21" s="201">
        <v>0.42</v>
      </c>
      <c r="T21" s="201">
        <v>0.05</v>
      </c>
      <c r="U21" s="201">
        <v>1.48</v>
      </c>
      <c r="V21" s="201">
        <v>0.31</v>
      </c>
      <c r="W21" s="201">
        <v>0.7</v>
      </c>
      <c r="X21" s="201">
        <v>2.36</v>
      </c>
      <c r="Y21" s="201">
        <v>0</v>
      </c>
      <c r="Z21" s="201">
        <v>4.21</v>
      </c>
      <c r="AA21" s="201">
        <v>1.36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311.27999999999997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0.18</v>
      </c>
      <c r="AW21" s="201">
        <v>0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37.299999999999997</v>
      </c>
      <c r="H22" s="201">
        <v>0</v>
      </c>
      <c r="I22" s="201">
        <v>0</v>
      </c>
      <c r="J22" s="201">
        <v>36.36</v>
      </c>
      <c r="K22" s="201">
        <v>10.33</v>
      </c>
      <c r="L22" s="201">
        <v>0.62</v>
      </c>
      <c r="M22" s="201">
        <v>2.27</v>
      </c>
      <c r="N22" s="201">
        <v>1.88</v>
      </c>
      <c r="O22" s="201">
        <v>1.27</v>
      </c>
      <c r="P22" s="201">
        <v>1.1200000000000001</v>
      </c>
      <c r="Q22" s="201">
        <v>0.17</v>
      </c>
      <c r="R22" s="201">
        <v>0.68</v>
      </c>
      <c r="S22" s="201">
        <v>0.42</v>
      </c>
      <c r="T22" s="201">
        <v>0.05</v>
      </c>
      <c r="U22" s="201">
        <v>1.48</v>
      </c>
      <c r="V22" s="201">
        <v>0.31</v>
      </c>
      <c r="W22" s="201">
        <v>0.7</v>
      </c>
      <c r="X22" s="201">
        <v>2.36</v>
      </c>
      <c r="Y22" s="201">
        <v>0</v>
      </c>
      <c r="Z22" s="201">
        <v>4.21</v>
      </c>
      <c r="AA22" s="201">
        <v>1.36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311.27999999999997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0.18</v>
      </c>
      <c r="AW22" s="201">
        <v>0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37.299999999999997</v>
      </c>
      <c r="H23" s="201">
        <v>0</v>
      </c>
      <c r="I23" s="201">
        <v>0</v>
      </c>
      <c r="J23" s="201">
        <v>36.36</v>
      </c>
      <c r="K23" s="201">
        <v>10.33</v>
      </c>
      <c r="L23" s="201">
        <v>0.62</v>
      </c>
      <c r="M23" s="201">
        <v>2.27</v>
      </c>
      <c r="N23" s="201">
        <v>1.88</v>
      </c>
      <c r="O23" s="201">
        <v>1.27</v>
      </c>
      <c r="P23" s="201">
        <v>1.1200000000000001</v>
      </c>
      <c r="Q23" s="201">
        <v>0.17</v>
      </c>
      <c r="R23" s="201">
        <v>0.68</v>
      </c>
      <c r="S23" s="201">
        <v>0.42</v>
      </c>
      <c r="T23" s="201">
        <v>0.05</v>
      </c>
      <c r="U23" s="201">
        <v>1.48</v>
      </c>
      <c r="V23" s="201">
        <v>0.31</v>
      </c>
      <c r="W23" s="201">
        <v>0.7</v>
      </c>
      <c r="X23" s="201">
        <v>2.36</v>
      </c>
      <c r="Y23" s="201">
        <v>0</v>
      </c>
      <c r="Z23" s="201">
        <v>4.21</v>
      </c>
      <c r="AA23" s="201">
        <v>1.36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311.27999999999997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0.18</v>
      </c>
      <c r="AW23" s="201">
        <v>0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37.299999999999997</v>
      </c>
      <c r="H24" s="201">
        <v>0</v>
      </c>
      <c r="I24" s="201">
        <v>0</v>
      </c>
      <c r="J24" s="201">
        <v>36.36</v>
      </c>
      <c r="K24" s="201">
        <v>10.33</v>
      </c>
      <c r="L24" s="201">
        <v>0.62</v>
      </c>
      <c r="M24" s="201">
        <v>2.27</v>
      </c>
      <c r="N24" s="201">
        <v>1.88</v>
      </c>
      <c r="O24" s="201">
        <v>1.27</v>
      </c>
      <c r="P24" s="201">
        <v>1.1200000000000001</v>
      </c>
      <c r="Q24" s="201">
        <v>0.17</v>
      </c>
      <c r="R24" s="201">
        <v>0.68</v>
      </c>
      <c r="S24" s="201">
        <v>0.42</v>
      </c>
      <c r="T24" s="201">
        <v>0.05</v>
      </c>
      <c r="U24" s="201">
        <v>1.48</v>
      </c>
      <c r="V24" s="201">
        <v>-2.17</v>
      </c>
      <c r="W24" s="201">
        <v>0.7</v>
      </c>
      <c r="X24" s="201">
        <v>2.36</v>
      </c>
      <c r="Y24" s="201">
        <v>0</v>
      </c>
      <c r="Z24" s="201">
        <v>4.2</v>
      </c>
      <c r="AA24" s="201">
        <v>1.36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311.27999999999997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0.18</v>
      </c>
      <c r="AW24" s="201">
        <v>0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37.299999999999997</v>
      </c>
      <c r="H25" s="201">
        <v>0</v>
      </c>
      <c r="I25" s="201">
        <v>0</v>
      </c>
      <c r="J25" s="201">
        <v>36.36</v>
      </c>
      <c r="K25" s="201">
        <v>10.48</v>
      </c>
      <c r="L25" s="201">
        <v>0.62</v>
      </c>
      <c r="M25" s="201">
        <v>2.27</v>
      </c>
      <c r="N25" s="201">
        <v>1.88</v>
      </c>
      <c r="O25" s="201">
        <v>1.27</v>
      </c>
      <c r="P25" s="201">
        <v>1.1200000000000001</v>
      </c>
      <c r="Q25" s="201">
        <v>0.17</v>
      </c>
      <c r="R25" s="201">
        <v>0.68</v>
      </c>
      <c r="S25" s="201">
        <v>0.82</v>
      </c>
      <c r="T25" s="201">
        <v>0.05</v>
      </c>
      <c r="U25" s="201">
        <v>1.48</v>
      </c>
      <c r="V25" s="201">
        <v>0.31</v>
      </c>
      <c r="W25" s="201">
        <v>0.7</v>
      </c>
      <c r="X25" s="201">
        <v>2.36</v>
      </c>
      <c r="Y25" s="201">
        <v>0</v>
      </c>
      <c r="Z25" s="201">
        <v>4.21</v>
      </c>
      <c r="AA25" s="201">
        <v>1.36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311.27999999999997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0.18</v>
      </c>
      <c r="AW25" s="201">
        <v>0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37.299999999999997</v>
      </c>
      <c r="H26" s="201">
        <v>0</v>
      </c>
      <c r="I26" s="201">
        <v>0</v>
      </c>
      <c r="J26" s="201">
        <v>36.36</v>
      </c>
      <c r="K26" s="201">
        <v>10.48</v>
      </c>
      <c r="L26" s="201">
        <v>0.62</v>
      </c>
      <c r="M26" s="201">
        <v>2.27</v>
      </c>
      <c r="N26" s="201">
        <v>1.88</v>
      </c>
      <c r="O26" s="201">
        <v>1.27</v>
      </c>
      <c r="P26" s="201">
        <v>1.1200000000000001</v>
      </c>
      <c r="Q26" s="201">
        <v>0.17</v>
      </c>
      <c r="R26" s="201">
        <v>0.68</v>
      </c>
      <c r="S26" s="201">
        <v>0.42</v>
      </c>
      <c r="T26" s="201">
        <v>0.05</v>
      </c>
      <c r="U26" s="201">
        <v>1.48</v>
      </c>
      <c r="V26" s="201">
        <v>0.31</v>
      </c>
      <c r="W26" s="201">
        <v>0.7</v>
      </c>
      <c r="X26" s="201">
        <v>2.36</v>
      </c>
      <c r="Y26" s="201">
        <v>0</v>
      </c>
      <c r="Z26" s="201">
        <v>4.21</v>
      </c>
      <c r="AA26" s="201">
        <v>1.36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311.27999999999997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0.18</v>
      </c>
      <c r="AW26" s="201">
        <v>0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37.299999999999997</v>
      </c>
      <c r="H27" s="201">
        <v>0</v>
      </c>
      <c r="I27" s="201">
        <v>0</v>
      </c>
      <c r="J27" s="201">
        <v>36.36</v>
      </c>
      <c r="K27" s="201">
        <v>10.48</v>
      </c>
      <c r="L27" s="201">
        <v>-76.41</v>
      </c>
      <c r="M27" s="201">
        <v>2.27</v>
      </c>
      <c r="N27" s="201">
        <v>1.88</v>
      </c>
      <c r="O27" s="201">
        <v>1.27</v>
      </c>
      <c r="P27" s="201">
        <v>1.1200000000000001</v>
      </c>
      <c r="Q27" s="201">
        <v>-42.93</v>
      </c>
      <c r="R27" s="201">
        <v>0.68</v>
      </c>
      <c r="S27" s="201">
        <v>-18.89</v>
      </c>
      <c r="T27" s="201">
        <v>0.05</v>
      </c>
      <c r="U27" s="201">
        <v>1.48</v>
      </c>
      <c r="V27" s="201">
        <v>0.31</v>
      </c>
      <c r="W27" s="201">
        <v>0.7</v>
      </c>
      <c r="X27" s="201">
        <v>2.09</v>
      </c>
      <c r="Y27" s="201">
        <v>0</v>
      </c>
      <c r="Z27" s="201">
        <v>4.21</v>
      </c>
      <c r="AA27" s="201">
        <v>1.36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-45.78</v>
      </c>
      <c r="AL27" s="201">
        <v>0</v>
      </c>
      <c r="AM27" s="201">
        <v>0</v>
      </c>
      <c r="AN27" s="201">
        <v>0</v>
      </c>
      <c r="AO27" s="201">
        <v>311.27999999999997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0.18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37.299999999999997</v>
      </c>
      <c r="H28" s="201">
        <v>0</v>
      </c>
      <c r="I28" s="201">
        <v>0</v>
      </c>
      <c r="J28" s="201">
        <v>36.36</v>
      </c>
      <c r="K28" s="201">
        <v>10.48</v>
      </c>
      <c r="L28" s="201">
        <v>-80.77</v>
      </c>
      <c r="M28" s="201">
        <v>2.27</v>
      </c>
      <c r="N28" s="201">
        <v>1.88</v>
      </c>
      <c r="O28" s="201">
        <v>1.27</v>
      </c>
      <c r="P28" s="201">
        <v>1.1200000000000001</v>
      </c>
      <c r="Q28" s="201">
        <v>-48.16</v>
      </c>
      <c r="R28" s="201">
        <v>0.68</v>
      </c>
      <c r="S28" s="201">
        <v>-18.89</v>
      </c>
      <c r="T28" s="201">
        <v>0.05</v>
      </c>
      <c r="U28" s="201">
        <v>1.48</v>
      </c>
      <c r="V28" s="201">
        <v>0.31</v>
      </c>
      <c r="W28" s="201">
        <v>0.7</v>
      </c>
      <c r="X28" s="201">
        <v>2.09</v>
      </c>
      <c r="Y28" s="201">
        <v>0</v>
      </c>
      <c r="Z28" s="201">
        <v>4.21</v>
      </c>
      <c r="AA28" s="201">
        <v>1.36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-35.78</v>
      </c>
      <c r="AL28" s="201">
        <v>0</v>
      </c>
      <c r="AM28" s="201">
        <v>0</v>
      </c>
      <c r="AN28" s="201">
        <v>0</v>
      </c>
      <c r="AO28" s="201">
        <v>311.27999999999997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0.18</v>
      </c>
      <c r="AW28" s="201">
        <v>0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37.299999999999997</v>
      </c>
      <c r="H29" s="201">
        <v>0</v>
      </c>
      <c r="I29" s="201">
        <v>0</v>
      </c>
      <c r="J29" s="201">
        <v>36.36</v>
      </c>
      <c r="K29" s="201">
        <v>15.51</v>
      </c>
      <c r="L29" s="201">
        <v>-100.09</v>
      </c>
      <c r="M29" s="201">
        <v>2.27</v>
      </c>
      <c r="N29" s="201">
        <v>1.88</v>
      </c>
      <c r="O29" s="201">
        <v>1.27</v>
      </c>
      <c r="P29" s="201">
        <v>1.1200000000000001</v>
      </c>
      <c r="Q29" s="201">
        <v>-48.16</v>
      </c>
      <c r="R29" s="201">
        <v>0.46</v>
      </c>
      <c r="S29" s="201">
        <v>-18.89</v>
      </c>
      <c r="T29" s="201">
        <v>0.05</v>
      </c>
      <c r="U29" s="201">
        <v>1.48</v>
      </c>
      <c r="V29" s="201">
        <v>0.31</v>
      </c>
      <c r="W29" s="201">
        <v>0.7</v>
      </c>
      <c r="X29" s="201">
        <v>2.09</v>
      </c>
      <c r="Y29" s="201">
        <v>0</v>
      </c>
      <c r="Z29" s="201">
        <v>3.72</v>
      </c>
      <c r="AA29" s="201">
        <v>1.36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-35.78</v>
      </c>
      <c r="AL29" s="201">
        <v>0</v>
      </c>
      <c r="AM29" s="201">
        <v>0</v>
      </c>
      <c r="AN29" s="201">
        <v>0</v>
      </c>
      <c r="AO29" s="201">
        <v>311.27999999999997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0.18</v>
      </c>
      <c r="AW29" s="201">
        <v>0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37.299999999999997</v>
      </c>
      <c r="H30" s="201">
        <v>0</v>
      </c>
      <c r="I30" s="201">
        <v>0</v>
      </c>
      <c r="J30" s="201">
        <v>36.36</v>
      </c>
      <c r="K30" s="201">
        <v>15.51</v>
      </c>
      <c r="L30" s="201">
        <v>-100.09</v>
      </c>
      <c r="M30" s="201">
        <v>2.27</v>
      </c>
      <c r="N30" s="201">
        <v>1.88</v>
      </c>
      <c r="O30" s="201">
        <v>1.27</v>
      </c>
      <c r="P30" s="201">
        <v>1.1200000000000001</v>
      </c>
      <c r="Q30" s="201">
        <v>-48.16</v>
      </c>
      <c r="R30" s="201">
        <v>0.46</v>
      </c>
      <c r="S30" s="201">
        <v>-18.89</v>
      </c>
      <c r="T30" s="201">
        <v>0.05</v>
      </c>
      <c r="U30" s="201">
        <v>1.48</v>
      </c>
      <c r="V30" s="201">
        <v>0.31</v>
      </c>
      <c r="W30" s="201">
        <v>0.7</v>
      </c>
      <c r="X30" s="201">
        <v>2.09</v>
      </c>
      <c r="Y30" s="201">
        <v>0</v>
      </c>
      <c r="Z30" s="201">
        <v>3.72</v>
      </c>
      <c r="AA30" s="201">
        <v>1.36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-35.78</v>
      </c>
      <c r="AL30" s="201">
        <v>0</v>
      </c>
      <c r="AM30" s="201">
        <v>0</v>
      </c>
      <c r="AN30" s="201">
        <v>0</v>
      </c>
      <c r="AO30" s="201">
        <v>311.27999999999997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0.18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37.299999999999997</v>
      </c>
      <c r="H31" s="201">
        <v>0</v>
      </c>
      <c r="I31" s="201">
        <v>0</v>
      </c>
      <c r="J31" s="201">
        <v>36.36</v>
      </c>
      <c r="K31" s="201">
        <v>15.36</v>
      </c>
      <c r="L31" s="201">
        <v>-102.41</v>
      </c>
      <c r="M31" s="201">
        <v>2.27</v>
      </c>
      <c r="N31" s="201">
        <v>1.88</v>
      </c>
      <c r="O31" s="201">
        <v>1.27</v>
      </c>
      <c r="P31" s="201">
        <v>1.1200000000000001</v>
      </c>
      <c r="Q31" s="201">
        <v>-1.26</v>
      </c>
      <c r="R31" s="201">
        <v>-4.26</v>
      </c>
      <c r="S31" s="201">
        <v>-2.64</v>
      </c>
      <c r="T31" s="201">
        <v>0.05</v>
      </c>
      <c r="U31" s="201">
        <v>1.48</v>
      </c>
      <c r="V31" s="201">
        <v>-2.17</v>
      </c>
      <c r="W31" s="201">
        <v>0.7</v>
      </c>
      <c r="X31" s="201">
        <v>2.09</v>
      </c>
      <c r="Y31" s="201">
        <v>0</v>
      </c>
      <c r="Z31" s="201">
        <v>3.72</v>
      </c>
      <c r="AA31" s="201">
        <v>1.36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311.27999999999997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0.18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37.299999999999997</v>
      </c>
      <c r="H32" s="201">
        <v>0</v>
      </c>
      <c r="I32" s="201">
        <v>0</v>
      </c>
      <c r="J32" s="201">
        <v>36.36</v>
      </c>
      <c r="K32" s="201">
        <v>15.36</v>
      </c>
      <c r="L32" s="201">
        <v>-104.81</v>
      </c>
      <c r="M32" s="201">
        <v>2.27</v>
      </c>
      <c r="N32" s="201">
        <v>1.88</v>
      </c>
      <c r="O32" s="201">
        <v>1.27</v>
      </c>
      <c r="P32" s="201">
        <v>1.1200000000000001</v>
      </c>
      <c r="Q32" s="201">
        <v>-1.26</v>
      </c>
      <c r="R32" s="201">
        <v>0.68</v>
      </c>
      <c r="S32" s="201">
        <v>-2.64</v>
      </c>
      <c r="T32" s="201">
        <v>0.05</v>
      </c>
      <c r="U32" s="201">
        <v>1.48</v>
      </c>
      <c r="V32" s="201">
        <v>0.31</v>
      </c>
      <c r="W32" s="201">
        <v>0.7</v>
      </c>
      <c r="X32" s="201">
        <v>2.09</v>
      </c>
      <c r="Y32" s="201">
        <v>0</v>
      </c>
      <c r="Z32" s="201">
        <v>3.72</v>
      </c>
      <c r="AA32" s="201">
        <v>1.36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311.27999999999997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0.18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37.299999999999997</v>
      </c>
      <c r="H33" s="201">
        <v>0</v>
      </c>
      <c r="I33" s="201">
        <v>0</v>
      </c>
      <c r="J33" s="201">
        <v>36.36</v>
      </c>
      <c r="K33" s="201">
        <v>15.36</v>
      </c>
      <c r="L33" s="201">
        <v>-86.77</v>
      </c>
      <c r="M33" s="201">
        <v>2.27</v>
      </c>
      <c r="N33" s="201">
        <v>1.88</v>
      </c>
      <c r="O33" s="201">
        <v>1.27</v>
      </c>
      <c r="P33" s="201">
        <v>1.1200000000000001</v>
      </c>
      <c r="Q33" s="201">
        <v>0.13</v>
      </c>
      <c r="R33" s="201">
        <v>0.68</v>
      </c>
      <c r="S33" s="201">
        <v>0.42</v>
      </c>
      <c r="T33" s="201">
        <v>0.05</v>
      </c>
      <c r="U33" s="201">
        <v>1.48</v>
      </c>
      <c r="V33" s="201">
        <v>0.31</v>
      </c>
      <c r="W33" s="201">
        <v>0.7</v>
      </c>
      <c r="X33" s="201">
        <v>2.09</v>
      </c>
      <c r="Y33" s="201">
        <v>0</v>
      </c>
      <c r="Z33" s="201">
        <v>3.72</v>
      </c>
      <c r="AA33" s="201">
        <v>1.36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311.27999999999997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0.18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37.299999999999997</v>
      </c>
      <c r="H34" s="201">
        <v>0</v>
      </c>
      <c r="I34" s="201">
        <v>0</v>
      </c>
      <c r="J34" s="201">
        <v>36.36</v>
      </c>
      <c r="K34" s="201">
        <v>15.36</v>
      </c>
      <c r="L34" s="201">
        <v>-86.77</v>
      </c>
      <c r="M34" s="201">
        <v>2.27</v>
      </c>
      <c r="N34" s="201">
        <v>1.88</v>
      </c>
      <c r="O34" s="201">
        <v>1.27</v>
      </c>
      <c r="P34" s="201">
        <v>1.1200000000000001</v>
      </c>
      <c r="Q34" s="201">
        <v>0.13</v>
      </c>
      <c r="R34" s="201">
        <v>0.68</v>
      </c>
      <c r="S34" s="201">
        <v>0.42</v>
      </c>
      <c r="T34" s="201">
        <v>0.05</v>
      </c>
      <c r="U34" s="201">
        <v>1.48</v>
      </c>
      <c r="V34" s="201">
        <v>0.31</v>
      </c>
      <c r="W34" s="201">
        <v>0.7</v>
      </c>
      <c r="X34" s="201">
        <v>2.09</v>
      </c>
      <c r="Y34" s="201">
        <v>0</v>
      </c>
      <c r="Z34" s="201">
        <v>3.72</v>
      </c>
      <c r="AA34" s="201">
        <v>1.36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311.27999999999997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0.18</v>
      </c>
      <c r="AW34" s="201">
        <v>0</v>
      </c>
      <c r="AX34" s="201">
        <v>0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37.299999999999997</v>
      </c>
      <c r="H35" s="201">
        <v>0</v>
      </c>
      <c r="I35" s="201">
        <v>0</v>
      </c>
      <c r="J35" s="201">
        <v>36.36</v>
      </c>
      <c r="K35" s="201">
        <v>0</v>
      </c>
      <c r="L35" s="201">
        <v>0.62</v>
      </c>
      <c r="M35" s="201">
        <v>2.27</v>
      </c>
      <c r="N35" s="201">
        <v>1.88</v>
      </c>
      <c r="O35" s="201">
        <v>1.27</v>
      </c>
      <c r="P35" s="201">
        <v>1.1200000000000001</v>
      </c>
      <c r="Q35" s="201">
        <v>-1.26</v>
      </c>
      <c r="R35" s="201">
        <v>-4.26</v>
      </c>
      <c r="S35" s="201">
        <v>-2.64</v>
      </c>
      <c r="T35" s="201">
        <v>0.05</v>
      </c>
      <c r="U35" s="201">
        <v>1.48</v>
      </c>
      <c r="V35" s="201">
        <v>0.31</v>
      </c>
      <c r="W35" s="201">
        <v>0.7</v>
      </c>
      <c r="X35" s="201">
        <v>2.09</v>
      </c>
      <c r="Y35" s="201">
        <v>0</v>
      </c>
      <c r="Z35" s="201">
        <v>3.72</v>
      </c>
      <c r="AA35" s="201">
        <v>0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311.27999999999997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0.18</v>
      </c>
      <c r="AW35" s="201">
        <v>0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37.299999999999997</v>
      </c>
      <c r="H36" s="201">
        <v>0</v>
      </c>
      <c r="I36" s="201">
        <v>0</v>
      </c>
      <c r="J36" s="201">
        <v>36.36</v>
      </c>
      <c r="K36" s="201">
        <v>0</v>
      </c>
      <c r="L36" s="201">
        <v>0.62</v>
      </c>
      <c r="M36" s="201">
        <v>2.27</v>
      </c>
      <c r="N36" s="201">
        <v>1.88</v>
      </c>
      <c r="O36" s="201">
        <v>1.27</v>
      </c>
      <c r="P36" s="201">
        <v>1.1200000000000001</v>
      </c>
      <c r="Q36" s="201">
        <v>-1.1599999999999999</v>
      </c>
      <c r="R36" s="201">
        <v>-9.0299999999999994</v>
      </c>
      <c r="S36" s="201">
        <v>-5.49</v>
      </c>
      <c r="T36" s="201">
        <v>0.05</v>
      </c>
      <c r="U36" s="201">
        <v>1.48</v>
      </c>
      <c r="V36" s="201">
        <v>0.31</v>
      </c>
      <c r="W36" s="201">
        <v>0.7</v>
      </c>
      <c r="X36" s="201">
        <v>2.09</v>
      </c>
      <c r="Y36" s="201">
        <v>0</v>
      </c>
      <c r="Z36" s="201">
        <v>3.72</v>
      </c>
      <c r="AA36" s="201">
        <v>0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311.27999999999997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0.18</v>
      </c>
      <c r="AW36" s="201">
        <v>0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37.299999999999997</v>
      </c>
      <c r="H37" s="201">
        <v>0</v>
      </c>
      <c r="I37" s="201">
        <v>0</v>
      </c>
      <c r="J37" s="201">
        <v>36.36</v>
      </c>
      <c r="K37" s="201">
        <v>17.690000000000001</v>
      </c>
      <c r="L37" s="201">
        <v>0.62</v>
      </c>
      <c r="M37" s="201">
        <v>2.27</v>
      </c>
      <c r="N37" s="201">
        <v>1.88</v>
      </c>
      <c r="O37" s="201">
        <v>1.27</v>
      </c>
      <c r="P37" s="201">
        <v>1.1200000000000001</v>
      </c>
      <c r="Q37" s="201">
        <v>-1.1599999999999999</v>
      </c>
      <c r="R37" s="201">
        <v>-9.0299999999999994</v>
      </c>
      <c r="S37" s="201">
        <v>-5.49</v>
      </c>
      <c r="T37" s="201">
        <v>0.05</v>
      </c>
      <c r="U37" s="201">
        <v>1.48</v>
      </c>
      <c r="V37" s="201">
        <v>0.31</v>
      </c>
      <c r="W37" s="201">
        <v>0.7</v>
      </c>
      <c r="X37" s="201">
        <v>2.09</v>
      </c>
      <c r="Y37" s="201">
        <v>0</v>
      </c>
      <c r="Z37" s="201">
        <v>3.72</v>
      </c>
      <c r="AA37" s="201">
        <v>1.36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311.27999999999997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0.27</v>
      </c>
      <c r="AV37" s="201">
        <v>0.18</v>
      </c>
      <c r="AW37" s="201">
        <v>0</v>
      </c>
      <c r="AX37" s="201">
        <v>0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37.299999999999997</v>
      </c>
      <c r="H38" s="201">
        <v>0</v>
      </c>
      <c r="I38" s="201">
        <v>0</v>
      </c>
      <c r="J38" s="201">
        <v>36.36</v>
      </c>
      <c r="K38" s="201">
        <v>17.690000000000001</v>
      </c>
      <c r="L38" s="201">
        <v>0.62</v>
      </c>
      <c r="M38" s="201">
        <v>2.27</v>
      </c>
      <c r="N38" s="201">
        <v>1.88</v>
      </c>
      <c r="O38" s="201">
        <v>1.27</v>
      </c>
      <c r="P38" s="201">
        <v>1.1200000000000001</v>
      </c>
      <c r="Q38" s="201">
        <v>-1.1599999999999999</v>
      </c>
      <c r="R38" s="201">
        <v>-9.0299999999999994</v>
      </c>
      <c r="S38" s="201">
        <v>-5.49</v>
      </c>
      <c r="T38" s="201">
        <v>0.05</v>
      </c>
      <c r="U38" s="201">
        <v>1.48</v>
      </c>
      <c r="V38" s="201">
        <v>0.31</v>
      </c>
      <c r="W38" s="201">
        <v>0.7</v>
      </c>
      <c r="X38" s="201">
        <v>2.09</v>
      </c>
      <c r="Y38" s="201">
        <v>0</v>
      </c>
      <c r="Z38" s="201">
        <v>3.72</v>
      </c>
      <c r="AA38" s="201">
        <v>1.36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311.27999999999997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0.27</v>
      </c>
      <c r="AV38" s="201">
        <v>0.18</v>
      </c>
      <c r="AW38" s="201">
        <v>0</v>
      </c>
      <c r="AX38" s="201">
        <v>0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37.299999999999997</v>
      </c>
      <c r="H39" s="201">
        <v>0</v>
      </c>
      <c r="I39" s="201">
        <v>0</v>
      </c>
      <c r="J39" s="201">
        <v>36.36</v>
      </c>
      <c r="K39" s="201">
        <v>17.690000000000001</v>
      </c>
      <c r="L39" s="201">
        <v>0.62</v>
      </c>
      <c r="M39" s="201">
        <v>2.27</v>
      </c>
      <c r="N39" s="201">
        <v>1.88</v>
      </c>
      <c r="O39" s="201">
        <v>1.27</v>
      </c>
      <c r="P39" s="201">
        <v>1.1200000000000001</v>
      </c>
      <c r="Q39" s="201">
        <v>-1.1599999999999999</v>
      </c>
      <c r="R39" s="201">
        <v>-9.0299999999999994</v>
      </c>
      <c r="S39" s="201">
        <v>-5.49</v>
      </c>
      <c r="T39" s="201">
        <v>0.05</v>
      </c>
      <c r="U39" s="201">
        <v>1.48</v>
      </c>
      <c r="V39" s="201">
        <v>0.31</v>
      </c>
      <c r="W39" s="201">
        <v>0.7</v>
      </c>
      <c r="X39" s="201">
        <v>2.09</v>
      </c>
      <c r="Y39" s="201">
        <v>0</v>
      </c>
      <c r="Z39" s="201">
        <v>3.72</v>
      </c>
      <c r="AA39" s="201">
        <v>1.36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0.27</v>
      </c>
      <c r="AV39" s="201">
        <v>0.18</v>
      </c>
      <c r="AW39" s="201">
        <v>0</v>
      </c>
      <c r="AX39" s="201">
        <v>0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37.299999999999997</v>
      </c>
      <c r="H40" s="201">
        <v>0</v>
      </c>
      <c r="I40" s="201">
        <v>0</v>
      </c>
      <c r="J40" s="201">
        <v>36.36</v>
      </c>
      <c r="K40" s="201">
        <v>17.690000000000001</v>
      </c>
      <c r="L40" s="201">
        <v>0.62</v>
      </c>
      <c r="M40" s="201">
        <v>2.27</v>
      </c>
      <c r="N40" s="201">
        <v>1.88</v>
      </c>
      <c r="O40" s="201">
        <v>1.27</v>
      </c>
      <c r="P40" s="201">
        <v>1.1200000000000001</v>
      </c>
      <c r="Q40" s="201">
        <v>-1.1599999999999999</v>
      </c>
      <c r="R40" s="201">
        <v>-9.0299999999999994</v>
      </c>
      <c r="S40" s="201">
        <v>-5.49</v>
      </c>
      <c r="T40" s="201">
        <v>0.05</v>
      </c>
      <c r="U40" s="201">
        <v>1.48</v>
      </c>
      <c r="V40" s="201">
        <v>0.31</v>
      </c>
      <c r="W40" s="201">
        <v>0.7</v>
      </c>
      <c r="X40" s="201">
        <v>2.09</v>
      </c>
      <c r="Y40" s="201">
        <v>0</v>
      </c>
      <c r="Z40" s="201">
        <v>3.72</v>
      </c>
      <c r="AA40" s="201">
        <v>1.36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0.27</v>
      </c>
      <c r="AV40" s="201">
        <v>0.18</v>
      </c>
      <c r="AW40" s="201">
        <v>0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37.299999999999997</v>
      </c>
      <c r="H41" s="201">
        <v>0</v>
      </c>
      <c r="I41" s="201">
        <v>0</v>
      </c>
      <c r="J41" s="201">
        <v>36.36</v>
      </c>
      <c r="K41" s="201">
        <v>17.690000000000001</v>
      </c>
      <c r="L41" s="201">
        <v>8.49</v>
      </c>
      <c r="M41" s="201">
        <v>2.27</v>
      </c>
      <c r="N41" s="201">
        <v>1.88</v>
      </c>
      <c r="O41" s="201">
        <v>1.27</v>
      </c>
      <c r="P41" s="201">
        <v>1.1200000000000001</v>
      </c>
      <c r="Q41" s="201">
        <v>2.29</v>
      </c>
      <c r="R41" s="201">
        <v>-3.23</v>
      </c>
      <c r="S41" s="201">
        <v>-1.89</v>
      </c>
      <c r="T41" s="201">
        <v>0.05</v>
      </c>
      <c r="U41" s="201">
        <v>1.48</v>
      </c>
      <c r="V41" s="201">
        <v>0.31</v>
      </c>
      <c r="W41" s="201">
        <v>0.7</v>
      </c>
      <c r="X41" s="201">
        <v>2.09</v>
      </c>
      <c r="Y41" s="201">
        <v>0</v>
      </c>
      <c r="Z41" s="201">
        <v>3.72</v>
      </c>
      <c r="AA41" s="201">
        <v>1.36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0.27</v>
      </c>
      <c r="AV41" s="201">
        <v>0.18</v>
      </c>
      <c r="AW41" s="201">
        <v>0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37.299999999999997</v>
      </c>
      <c r="H42" s="201">
        <v>0</v>
      </c>
      <c r="I42" s="201">
        <v>0</v>
      </c>
      <c r="J42" s="201">
        <v>36.36</v>
      </c>
      <c r="K42" s="201">
        <v>17.690000000000001</v>
      </c>
      <c r="L42" s="201">
        <v>8.49</v>
      </c>
      <c r="M42" s="201">
        <v>2.27</v>
      </c>
      <c r="N42" s="201">
        <v>1.88</v>
      </c>
      <c r="O42" s="201">
        <v>1.27</v>
      </c>
      <c r="P42" s="201">
        <v>1.1200000000000001</v>
      </c>
      <c r="Q42" s="201">
        <v>2.29</v>
      </c>
      <c r="R42" s="201">
        <v>-3.23</v>
      </c>
      <c r="S42" s="201">
        <v>-1.89</v>
      </c>
      <c r="T42" s="201">
        <v>0.05</v>
      </c>
      <c r="U42" s="201">
        <v>1.48</v>
      </c>
      <c r="V42" s="201">
        <v>0.31</v>
      </c>
      <c r="W42" s="201">
        <v>0.7</v>
      </c>
      <c r="X42" s="201">
        <v>2.09</v>
      </c>
      <c r="Y42" s="201">
        <v>0</v>
      </c>
      <c r="Z42" s="201">
        <v>3.72</v>
      </c>
      <c r="AA42" s="201">
        <v>1.36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0.18</v>
      </c>
      <c r="AW42" s="201">
        <v>0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37.299999999999997</v>
      </c>
      <c r="H43" s="201">
        <v>0</v>
      </c>
      <c r="I43" s="201">
        <v>0</v>
      </c>
      <c r="J43" s="201">
        <v>36.06</v>
      </c>
      <c r="K43" s="201">
        <v>106.81</v>
      </c>
      <c r="L43" s="201">
        <v>8.49</v>
      </c>
      <c r="M43" s="201">
        <v>2.27</v>
      </c>
      <c r="N43" s="201">
        <v>1.88</v>
      </c>
      <c r="O43" s="201">
        <v>1.27</v>
      </c>
      <c r="P43" s="201">
        <v>1.1200000000000001</v>
      </c>
      <c r="Q43" s="201">
        <v>2.29</v>
      </c>
      <c r="R43" s="201">
        <v>0.68</v>
      </c>
      <c r="S43" s="201">
        <v>5.54</v>
      </c>
      <c r="T43" s="201">
        <v>0.05</v>
      </c>
      <c r="U43" s="201">
        <v>1.48</v>
      </c>
      <c r="V43" s="201">
        <v>0</v>
      </c>
      <c r="W43" s="201">
        <v>0.7</v>
      </c>
      <c r="X43" s="201">
        <v>2.36</v>
      </c>
      <c r="Y43" s="201">
        <v>0</v>
      </c>
      <c r="Z43" s="201">
        <v>3.72</v>
      </c>
      <c r="AA43" s="201">
        <v>1.36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0.18</v>
      </c>
      <c r="AW43" s="201">
        <v>0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37.299999999999997</v>
      </c>
      <c r="H44" s="201">
        <v>0</v>
      </c>
      <c r="I44" s="201">
        <v>0</v>
      </c>
      <c r="J44" s="201">
        <v>36.06</v>
      </c>
      <c r="K44" s="201">
        <v>184.88</v>
      </c>
      <c r="L44" s="201">
        <v>8.49</v>
      </c>
      <c r="M44" s="201">
        <v>2.27</v>
      </c>
      <c r="N44" s="201">
        <v>1.88</v>
      </c>
      <c r="O44" s="201">
        <v>1.27</v>
      </c>
      <c r="P44" s="201">
        <v>1.1200000000000001</v>
      </c>
      <c r="Q44" s="201">
        <v>2.29</v>
      </c>
      <c r="R44" s="201">
        <v>0.68</v>
      </c>
      <c r="S44" s="201">
        <v>5.62</v>
      </c>
      <c r="T44" s="201">
        <v>0.05</v>
      </c>
      <c r="U44" s="201">
        <v>1.48</v>
      </c>
      <c r="V44" s="201">
        <v>0.32</v>
      </c>
      <c r="W44" s="201">
        <v>0.7</v>
      </c>
      <c r="X44" s="201">
        <v>2.36</v>
      </c>
      <c r="Y44" s="201">
        <v>0</v>
      </c>
      <c r="Z44" s="201">
        <v>3.72</v>
      </c>
      <c r="AA44" s="201">
        <v>1.36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0.18</v>
      </c>
      <c r="AW44" s="201">
        <v>0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36.06</v>
      </c>
      <c r="K45" s="201">
        <v>239.94</v>
      </c>
      <c r="L45" s="201">
        <v>8.49</v>
      </c>
      <c r="M45" s="201">
        <v>2.27</v>
      </c>
      <c r="N45" s="201">
        <v>1.88</v>
      </c>
      <c r="O45" s="201">
        <v>1.27</v>
      </c>
      <c r="P45" s="201">
        <v>1.1200000000000001</v>
      </c>
      <c r="Q45" s="201">
        <v>2.29</v>
      </c>
      <c r="R45" s="201">
        <v>0.68</v>
      </c>
      <c r="S45" s="201">
        <v>5.62</v>
      </c>
      <c r="T45" s="201">
        <v>0.05</v>
      </c>
      <c r="U45" s="201">
        <v>1.48</v>
      </c>
      <c r="V45" s="201">
        <v>0.32</v>
      </c>
      <c r="W45" s="201">
        <v>0.7</v>
      </c>
      <c r="X45" s="201">
        <v>2.36</v>
      </c>
      <c r="Y45" s="201">
        <v>0</v>
      </c>
      <c r="Z45" s="201">
        <v>3.72</v>
      </c>
      <c r="AA45" s="201">
        <v>1.36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0.18</v>
      </c>
      <c r="AW45" s="201">
        <v>0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36.06</v>
      </c>
      <c r="K46" s="201">
        <v>239.94</v>
      </c>
      <c r="L46" s="201">
        <v>8.49</v>
      </c>
      <c r="M46" s="201">
        <v>2.27</v>
      </c>
      <c r="N46" s="201">
        <v>1.88</v>
      </c>
      <c r="O46" s="201">
        <v>1.27</v>
      </c>
      <c r="P46" s="201">
        <v>1.1200000000000001</v>
      </c>
      <c r="Q46" s="201">
        <v>2.29</v>
      </c>
      <c r="R46" s="201">
        <v>0.68</v>
      </c>
      <c r="S46" s="201">
        <v>5.62</v>
      </c>
      <c r="T46" s="201">
        <v>0.05</v>
      </c>
      <c r="U46" s="201">
        <v>1.48</v>
      </c>
      <c r="V46" s="201">
        <v>0.32</v>
      </c>
      <c r="W46" s="201">
        <v>0.7</v>
      </c>
      <c r="X46" s="201">
        <v>2.36</v>
      </c>
      <c r="Y46" s="201">
        <v>0</v>
      </c>
      <c r="Z46" s="201">
        <v>3.72</v>
      </c>
      <c r="AA46" s="201">
        <v>1.36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0.18</v>
      </c>
      <c r="AW46" s="201">
        <v>0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22.99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36.06</v>
      </c>
      <c r="K47" s="201">
        <v>239.94</v>
      </c>
      <c r="L47" s="201">
        <v>8.49</v>
      </c>
      <c r="M47" s="201">
        <v>2.27</v>
      </c>
      <c r="N47" s="201">
        <v>1.88</v>
      </c>
      <c r="O47" s="201">
        <v>1.27</v>
      </c>
      <c r="P47" s="201">
        <v>1.1200000000000001</v>
      </c>
      <c r="Q47" s="201">
        <v>2.29</v>
      </c>
      <c r="R47" s="201">
        <v>9.1999999999999993</v>
      </c>
      <c r="S47" s="201">
        <v>5.62</v>
      </c>
      <c r="T47" s="201">
        <v>0.5</v>
      </c>
      <c r="U47" s="201">
        <v>1.48</v>
      </c>
      <c r="V47" s="201">
        <v>0.32</v>
      </c>
      <c r="W47" s="201">
        <v>0.7</v>
      </c>
      <c r="X47" s="201">
        <v>2.36</v>
      </c>
      <c r="Y47" s="201">
        <v>0</v>
      </c>
      <c r="Z47" s="201">
        <v>3.72</v>
      </c>
      <c r="AA47" s="201">
        <v>20.309999999999999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0.18</v>
      </c>
      <c r="AW47" s="201">
        <v>0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22.99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36.06</v>
      </c>
      <c r="K48" s="201">
        <v>239.94</v>
      </c>
      <c r="L48" s="201">
        <v>8.49</v>
      </c>
      <c r="M48" s="201">
        <v>2.27</v>
      </c>
      <c r="N48" s="201">
        <v>1.88</v>
      </c>
      <c r="O48" s="201">
        <v>1.27</v>
      </c>
      <c r="P48" s="201">
        <v>1.1200000000000001</v>
      </c>
      <c r="Q48" s="201">
        <v>2.29</v>
      </c>
      <c r="R48" s="201">
        <v>9.1999999999999993</v>
      </c>
      <c r="S48" s="201">
        <v>5.62</v>
      </c>
      <c r="T48" s="201">
        <v>0.5</v>
      </c>
      <c r="U48" s="201">
        <v>1.48</v>
      </c>
      <c r="V48" s="201">
        <v>0.32</v>
      </c>
      <c r="W48" s="201">
        <v>0.7</v>
      </c>
      <c r="X48" s="201">
        <v>2.36</v>
      </c>
      <c r="Y48" s="201">
        <v>0</v>
      </c>
      <c r="Z48" s="201">
        <v>3.72</v>
      </c>
      <c r="AA48" s="201">
        <v>20.309999999999999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0.18</v>
      </c>
      <c r="AW48" s="201">
        <v>0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22.99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33.630000000000003</v>
      </c>
      <c r="K49" s="201">
        <v>239.94</v>
      </c>
      <c r="L49" s="201">
        <v>8.49</v>
      </c>
      <c r="M49" s="201">
        <v>2.27</v>
      </c>
      <c r="N49" s="201">
        <v>1.88</v>
      </c>
      <c r="O49" s="201">
        <v>1.27</v>
      </c>
      <c r="P49" s="201">
        <v>1.1200000000000001</v>
      </c>
      <c r="Q49" s="201">
        <v>2.29</v>
      </c>
      <c r="R49" s="201">
        <v>9.1999999999999993</v>
      </c>
      <c r="S49" s="201">
        <v>5.62</v>
      </c>
      <c r="T49" s="201">
        <v>0.5</v>
      </c>
      <c r="U49" s="201">
        <v>1.48</v>
      </c>
      <c r="V49" s="201">
        <v>0.32</v>
      </c>
      <c r="W49" s="201">
        <v>0.7</v>
      </c>
      <c r="X49" s="201">
        <v>2.36</v>
      </c>
      <c r="Y49" s="201">
        <v>0</v>
      </c>
      <c r="Z49" s="201">
        <v>3.72</v>
      </c>
      <c r="AA49" s="201">
        <v>20.309999999999999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15.59</v>
      </c>
      <c r="AL49" s="201">
        <v>0</v>
      </c>
      <c r="AM49" s="201">
        <v>0</v>
      </c>
      <c r="AN49" s="201">
        <v>0</v>
      </c>
      <c r="AO49" s="201">
        <v>305.05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0.18</v>
      </c>
      <c r="AW49" s="201">
        <v>0</v>
      </c>
      <c r="AX49" s="201">
        <v>0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22.99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33.630000000000003</v>
      </c>
      <c r="K50" s="201">
        <v>239.94</v>
      </c>
      <c r="L50" s="201">
        <v>8.49</v>
      </c>
      <c r="M50" s="201">
        <v>2.27</v>
      </c>
      <c r="N50" s="201">
        <v>1.88</v>
      </c>
      <c r="O50" s="201">
        <v>1.27</v>
      </c>
      <c r="P50" s="201">
        <v>1.1200000000000001</v>
      </c>
      <c r="Q50" s="201">
        <v>2.29</v>
      </c>
      <c r="R50" s="201">
        <v>9.1999999999999993</v>
      </c>
      <c r="S50" s="201">
        <v>5.62</v>
      </c>
      <c r="T50" s="201">
        <v>0.5</v>
      </c>
      <c r="U50" s="201">
        <v>1.48</v>
      </c>
      <c r="V50" s="201">
        <v>0.32</v>
      </c>
      <c r="W50" s="201">
        <v>0.7</v>
      </c>
      <c r="X50" s="201">
        <v>2.36</v>
      </c>
      <c r="Y50" s="201">
        <v>0</v>
      </c>
      <c r="Z50" s="201">
        <v>3.72</v>
      </c>
      <c r="AA50" s="201">
        <v>20.309999999999999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15.59</v>
      </c>
      <c r="AL50" s="201">
        <v>0</v>
      </c>
      <c r="AM50" s="201">
        <v>0</v>
      </c>
      <c r="AN50" s="201">
        <v>0</v>
      </c>
      <c r="AO50" s="201">
        <v>305.05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0.18</v>
      </c>
      <c r="AW50" s="201">
        <v>0</v>
      </c>
      <c r="AX50" s="201">
        <v>0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33.630000000000003</v>
      </c>
      <c r="K51" s="201">
        <v>239.94</v>
      </c>
      <c r="L51" s="201">
        <v>10.42</v>
      </c>
      <c r="M51" s="201">
        <v>2.27</v>
      </c>
      <c r="N51" s="201">
        <v>1.88</v>
      </c>
      <c r="O51" s="201">
        <v>1.27</v>
      </c>
      <c r="P51" s="201">
        <v>1.1200000000000001</v>
      </c>
      <c r="Q51" s="201">
        <v>2.29</v>
      </c>
      <c r="R51" s="201">
        <v>9.1999999999999993</v>
      </c>
      <c r="S51" s="201">
        <v>5.62</v>
      </c>
      <c r="T51" s="201">
        <v>0.5</v>
      </c>
      <c r="U51" s="201">
        <v>1.48</v>
      </c>
      <c r="V51" s="201">
        <v>0.32</v>
      </c>
      <c r="W51" s="201">
        <v>0.7</v>
      </c>
      <c r="X51" s="201">
        <v>2.36</v>
      </c>
      <c r="Y51" s="201">
        <v>0</v>
      </c>
      <c r="Z51" s="201">
        <v>3.72</v>
      </c>
      <c r="AA51" s="201">
        <v>20.309999999999999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15.59</v>
      </c>
      <c r="AL51" s="201">
        <v>0</v>
      </c>
      <c r="AM51" s="201">
        <v>0</v>
      </c>
      <c r="AN51" s="201">
        <v>0</v>
      </c>
      <c r="AO51" s="201">
        <v>298.83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0.18</v>
      </c>
      <c r="AW51" s="201">
        <v>0</v>
      </c>
      <c r="AX51" s="201">
        <v>0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33.630000000000003</v>
      </c>
      <c r="K52" s="201">
        <v>239.94</v>
      </c>
      <c r="L52" s="201">
        <v>10.42</v>
      </c>
      <c r="M52" s="201">
        <v>2.27</v>
      </c>
      <c r="N52" s="201">
        <v>1.88</v>
      </c>
      <c r="O52" s="201">
        <v>1.27</v>
      </c>
      <c r="P52" s="201">
        <v>1.1200000000000001</v>
      </c>
      <c r="Q52" s="201">
        <v>2.29</v>
      </c>
      <c r="R52" s="201">
        <v>9.1999999999999993</v>
      </c>
      <c r="S52" s="201">
        <v>5.62</v>
      </c>
      <c r="T52" s="201">
        <v>0.5</v>
      </c>
      <c r="U52" s="201">
        <v>1.48</v>
      </c>
      <c r="V52" s="201">
        <v>0.32</v>
      </c>
      <c r="W52" s="201">
        <v>0.7</v>
      </c>
      <c r="X52" s="201">
        <v>2.36</v>
      </c>
      <c r="Y52" s="201">
        <v>0</v>
      </c>
      <c r="Z52" s="201">
        <v>3.72</v>
      </c>
      <c r="AA52" s="201">
        <v>20.309999999999999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15.59</v>
      </c>
      <c r="AL52" s="201">
        <v>0</v>
      </c>
      <c r="AM52" s="201">
        <v>0</v>
      </c>
      <c r="AN52" s="201">
        <v>0</v>
      </c>
      <c r="AO52" s="201">
        <v>298.83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0.18</v>
      </c>
      <c r="AW52" s="201">
        <v>0</v>
      </c>
      <c r="AX52" s="201">
        <v>0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33.630000000000003</v>
      </c>
      <c r="K53" s="201">
        <v>237.04</v>
      </c>
      <c r="L53" s="201">
        <v>10.42</v>
      </c>
      <c r="M53" s="201">
        <v>2.27</v>
      </c>
      <c r="N53" s="201">
        <v>1.88</v>
      </c>
      <c r="O53" s="201">
        <v>1.27</v>
      </c>
      <c r="P53" s="201">
        <v>1.1200000000000001</v>
      </c>
      <c r="Q53" s="201">
        <v>1.1299999999999999</v>
      </c>
      <c r="R53" s="201">
        <v>9.1999999999999993</v>
      </c>
      <c r="S53" s="201">
        <v>5.43</v>
      </c>
      <c r="T53" s="201">
        <v>0.5</v>
      </c>
      <c r="U53" s="201">
        <v>1.48</v>
      </c>
      <c r="V53" s="201">
        <v>0.32</v>
      </c>
      <c r="W53" s="201">
        <v>0.7</v>
      </c>
      <c r="X53" s="201">
        <v>2.36</v>
      </c>
      <c r="Y53" s="201">
        <v>0</v>
      </c>
      <c r="Z53" s="201">
        <v>3.72</v>
      </c>
      <c r="AA53" s="201">
        <v>20.309999999999999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298.83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0.18</v>
      </c>
      <c r="AW53" s="201">
        <v>0</v>
      </c>
      <c r="AX53" s="201">
        <v>0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33.630000000000003</v>
      </c>
      <c r="K54" s="201">
        <v>237.04</v>
      </c>
      <c r="L54" s="201">
        <v>10.42</v>
      </c>
      <c r="M54" s="201">
        <v>2.27</v>
      </c>
      <c r="N54" s="201">
        <v>1.88</v>
      </c>
      <c r="O54" s="201">
        <v>1.27</v>
      </c>
      <c r="P54" s="201">
        <v>1.1200000000000001</v>
      </c>
      <c r="Q54" s="201">
        <v>1.1299999999999999</v>
      </c>
      <c r="R54" s="201">
        <v>9.1999999999999993</v>
      </c>
      <c r="S54" s="201">
        <v>5.43</v>
      </c>
      <c r="T54" s="201">
        <v>0.5</v>
      </c>
      <c r="U54" s="201">
        <v>1.48</v>
      </c>
      <c r="V54" s="201">
        <v>0.32</v>
      </c>
      <c r="W54" s="201">
        <v>0.7</v>
      </c>
      <c r="X54" s="201">
        <v>2.36</v>
      </c>
      <c r="Y54" s="201">
        <v>0</v>
      </c>
      <c r="Z54" s="201">
        <v>3.72</v>
      </c>
      <c r="AA54" s="201">
        <v>20.309999999999999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298.83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0.18</v>
      </c>
      <c r="AW54" s="201">
        <v>0</v>
      </c>
      <c r="AX54" s="201">
        <v>0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33.630000000000003</v>
      </c>
      <c r="K55" s="201">
        <v>237.04</v>
      </c>
      <c r="L55" s="201">
        <v>10.42</v>
      </c>
      <c r="M55" s="201">
        <v>2.27</v>
      </c>
      <c r="N55" s="201">
        <v>1.88</v>
      </c>
      <c r="O55" s="201">
        <v>1.27</v>
      </c>
      <c r="P55" s="201">
        <v>1.1200000000000001</v>
      </c>
      <c r="Q55" s="201">
        <v>1.1200000000000001</v>
      </c>
      <c r="R55" s="201">
        <v>9.1999999999999993</v>
      </c>
      <c r="S55" s="201">
        <v>5.43</v>
      </c>
      <c r="T55" s="201">
        <v>0.5</v>
      </c>
      <c r="U55" s="201">
        <v>1.48</v>
      </c>
      <c r="V55" s="201">
        <v>0.32</v>
      </c>
      <c r="W55" s="201">
        <v>0.7</v>
      </c>
      <c r="X55" s="201">
        <v>2.36</v>
      </c>
      <c r="Y55" s="201">
        <v>0</v>
      </c>
      <c r="Z55" s="201">
        <v>3.72</v>
      </c>
      <c r="AA55" s="201">
        <v>20.309999999999999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298.83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0.18</v>
      </c>
      <c r="AW55" s="201">
        <v>0</v>
      </c>
      <c r="AX55" s="201">
        <v>0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33.630000000000003</v>
      </c>
      <c r="K56" s="201">
        <v>237.04</v>
      </c>
      <c r="L56" s="201">
        <v>10.42</v>
      </c>
      <c r="M56" s="201">
        <v>2.27</v>
      </c>
      <c r="N56" s="201">
        <v>1.88</v>
      </c>
      <c r="O56" s="201">
        <v>1.27</v>
      </c>
      <c r="P56" s="201">
        <v>1.1200000000000001</v>
      </c>
      <c r="Q56" s="201">
        <v>1.1200000000000001</v>
      </c>
      <c r="R56" s="201">
        <v>9.1999999999999993</v>
      </c>
      <c r="S56" s="201">
        <v>5.43</v>
      </c>
      <c r="T56" s="201">
        <v>0.5</v>
      </c>
      <c r="U56" s="201">
        <v>1.48</v>
      </c>
      <c r="V56" s="201">
        <v>0.32</v>
      </c>
      <c r="W56" s="201">
        <v>0.7</v>
      </c>
      <c r="X56" s="201">
        <v>2.36</v>
      </c>
      <c r="Y56" s="201">
        <v>0</v>
      </c>
      <c r="Z56" s="201">
        <v>3.72</v>
      </c>
      <c r="AA56" s="201">
        <v>20.309999999999999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298.83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0.18</v>
      </c>
      <c r="AW56" s="201">
        <v>0</v>
      </c>
      <c r="AX56" s="201">
        <v>0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33.630000000000003</v>
      </c>
      <c r="K57" s="201">
        <v>237.04</v>
      </c>
      <c r="L57" s="201">
        <v>10.42</v>
      </c>
      <c r="M57" s="201">
        <v>2.27</v>
      </c>
      <c r="N57" s="201">
        <v>1.88</v>
      </c>
      <c r="O57" s="201">
        <v>1.27</v>
      </c>
      <c r="P57" s="201">
        <v>1.1200000000000001</v>
      </c>
      <c r="Q57" s="201">
        <v>1.1200000000000001</v>
      </c>
      <c r="R57" s="201">
        <v>0.68</v>
      </c>
      <c r="S57" s="201">
        <v>5.43</v>
      </c>
      <c r="T57" s="201">
        <v>0.05</v>
      </c>
      <c r="U57" s="201">
        <v>1.48</v>
      </c>
      <c r="V57" s="201">
        <v>0.32</v>
      </c>
      <c r="W57" s="201">
        <v>0.7</v>
      </c>
      <c r="X57" s="201">
        <v>2.36</v>
      </c>
      <c r="Y57" s="201">
        <v>0</v>
      </c>
      <c r="Z57" s="201">
        <v>3.72</v>
      </c>
      <c r="AA57" s="201">
        <v>1.36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298.83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0.18</v>
      </c>
      <c r="AW57" s="201">
        <v>0</v>
      </c>
      <c r="AX57" s="201">
        <v>0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33.630000000000003</v>
      </c>
      <c r="K58" s="201">
        <v>237.04</v>
      </c>
      <c r="L58" s="201">
        <v>10.42</v>
      </c>
      <c r="M58" s="201">
        <v>2.27</v>
      </c>
      <c r="N58" s="201">
        <v>1.88</v>
      </c>
      <c r="O58" s="201">
        <v>1.27</v>
      </c>
      <c r="P58" s="201">
        <v>1.1200000000000001</v>
      </c>
      <c r="Q58" s="201">
        <v>1.1299999999999999</v>
      </c>
      <c r="R58" s="201">
        <v>0.68</v>
      </c>
      <c r="S58" s="201">
        <v>5.43</v>
      </c>
      <c r="T58" s="201">
        <v>0.05</v>
      </c>
      <c r="U58" s="201">
        <v>1.48</v>
      </c>
      <c r="V58" s="201">
        <v>0.32</v>
      </c>
      <c r="W58" s="201">
        <v>0.7</v>
      </c>
      <c r="X58" s="201">
        <v>2.36</v>
      </c>
      <c r="Y58" s="201">
        <v>0</v>
      </c>
      <c r="Z58" s="201">
        <v>3.72</v>
      </c>
      <c r="AA58" s="201">
        <v>1.36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298.83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0.18</v>
      </c>
      <c r="AW58" s="201">
        <v>0</v>
      </c>
      <c r="AX58" s="201">
        <v>0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33.630000000000003</v>
      </c>
      <c r="K59" s="201">
        <v>237.04</v>
      </c>
      <c r="L59" s="201">
        <v>10.42</v>
      </c>
      <c r="M59" s="201">
        <v>2.27</v>
      </c>
      <c r="N59" s="201">
        <v>1.88</v>
      </c>
      <c r="O59" s="201">
        <v>1.27</v>
      </c>
      <c r="P59" s="201">
        <v>1.1200000000000001</v>
      </c>
      <c r="Q59" s="201">
        <v>1.1299999999999999</v>
      </c>
      <c r="R59" s="201">
        <v>0.68</v>
      </c>
      <c r="S59" s="201">
        <v>5.43</v>
      </c>
      <c r="T59" s="201">
        <v>0.05</v>
      </c>
      <c r="U59" s="201">
        <v>2.13</v>
      </c>
      <c r="V59" s="201">
        <v>0.32</v>
      </c>
      <c r="W59" s="201">
        <v>0.7</v>
      </c>
      <c r="X59" s="201">
        <v>2.36</v>
      </c>
      <c r="Y59" s="201">
        <v>0</v>
      </c>
      <c r="Z59" s="201">
        <v>3.72</v>
      </c>
      <c r="AA59" s="201">
        <v>1.36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298.83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0.18</v>
      </c>
      <c r="AW59" s="201">
        <v>0</v>
      </c>
      <c r="AX59" s="201">
        <v>0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33.630000000000003</v>
      </c>
      <c r="K60" s="201">
        <v>237.04</v>
      </c>
      <c r="L60" s="201">
        <v>10.42</v>
      </c>
      <c r="M60" s="201">
        <v>2.27</v>
      </c>
      <c r="N60" s="201">
        <v>1.88</v>
      </c>
      <c r="O60" s="201">
        <v>1.27</v>
      </c>
      <c r="P60" s="201">
        <v>1.1200000000000001</v>
      </c>
      <c r="Q60" s="201">
        <v>1.1299999999999999</v>
      </c>
      <c r="R60" s="201">
        <v>0.68</v>
      </c>
      <c r="S60" s="201">
        <v>5.43</v>
      </c>
      <c r="T60" s="201">
        <v>0.05</v>
      </c>
      <c r="U60" s="201">
        <v>2.13</v>
      </c>
      <c r="V60" s="201">
        <v>0.31</v>
      </c>
      <c r="W60" s="201">
        <v>0.7</v>
      </c>
      <c r="X60" s="201">
        <v>2.36</v>
      </c>
      <c r="Y60" s="201">
        <v>0</v>
      </c>
      <c r="Z60" s="201">
        <v>0</v>
      </c>
      <c r="AA60" s="201">
        <v>1.36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298.83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0.18</v>
      </c>
      <c r="AW60" s="201">
        <v>0</v>
      </c>
      <c r="AX60" s="201">
        <v>0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33.630000000000003</v>
      </c>
      <c r="K61" s="201">
        <v>237.04</v>
      </c>
      <c r="L61" s="201">
        <v>5.6</v>
      </c>
      <c r="M61" s="201">
        <v>2.27</v>
      </c>
      <c r="N61" s="201">
        <v>1.88</v>
      </c>
      <c r="O61" s="201">
        <v>1.27</v>
      </c>
      <c r="P61" s="201">
        <v>1.1200000000000001</v>
      </c>
      <c r="Q61" s="201">
        <v>0.17</v>
      </c>
      <c r="R61" s="201">
        <v>0.68</v>
      </c>
      <c r="S61" s="201">
        <v>0.42</v>
      </c>
      <c r="T61" s="201">
        <v>0.05</v>
      </c>
      <c r="U61" s="201">
        <v>2.13</v>
      </c>
      <c r="V61" s="201">
        <v>0.32</v>
      </c>
      <c r="W61" s="201">
        <v>0.7</v>
      </c>
      <c r="X61" s="201">
        <v>2.36</v>
      </c>
      <c r="Y61" s="201">
        <v>0</v>
      </c>
      <c r="Z61" s="201">
        <v>3.72</v>
      </c>
      <c r="AA61" s="201">
        <v>1.56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298.83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0.18</v>
      </c>
      <c r="AW61" s="201">
        <v>0</v>
      </c>
      <c r="AX61" s="201">
        <v>0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33.630000000000003</v>
      </c>
      <c r="K62" s="201">
        <v>237.04</v>
      </c>
      <c r="L62" s="201">
        <v>5.6</v>
      </c>
      <c r="M62" s="201">
        <v>2.27</v>
      </c>
      <c r="N62" s="201">
        <v>1.88</v>
      </c>
      <c r="O62" s="201">
        <v>1.27</v>
      </c>
      <c r="P62" s="201">
        <v>1.1200000000000001</v>
      </c>
      <c r="Q62" s="201">
        <v>0.17</v>
      </c>
      <c r="R62" s="201">
        <v>0.68</v>
      </c>
      <c r="S62" s="201">
        <v>0.42</v>
      </c>
      <c r="T62" s="201">
        <v>0.05</v>
      </c>
      <c r="U62" s="201">
        <v>2.13</v>
      </c>
      <c r="V62" s="201">
        <v>0.32</v>
      </c>
      <c r="W62" s="201">
        <v>0.7</v>
      </c>
      <c r="X62" s="201">
        <v>2.36</v>
      </c>
      <c r="Y62" s="201">
        <v>0</v>
      </c>
      <c r="Z62" s="201">
        <v>3.72</v>
      </c>
      <c r="AA62" s="201">
        <v>1.56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298.83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0.18</v>
      </c>
      <c r="AW62" s="201">
        <v>0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33.630000000000003</v>
      </c>
      <c r="K63" s="201">
        <v>193.58</v>
      </c>
      <c r="L63" s="201">
        <v>5.6</v>
      </c>
      <c r="M63" s="201">
        <v>2.27</v>
      </c>
      <c r="N63" s="201">
        <v>1.88</v>
      </c>
      <c r="O63" s="201">
        <v>1.27</v>
      </c>
      <c r="P63" s="201">
        <v>1.1200000000000001</v>
      </c>
      <c r="Q63" s="201">
        <v>0.17</v>
      </c>
      <c r="R63" s="201">
        <v>0.68</v>
      </c>
      <c r="S63" s="201">
        <v>0.42</v>
      </c>
      <c r="T63" s="201">
        <v>0.05</v>
      </c>
      <c r="U63" s="201">
        <v>2.13</v>
      </c>
      <c r="V63" s="201">
        <v>0.32</v>
      </c>
      <c r="W63" s="201">
        <v>0.7</v>
      </c>
      <c r="X63" s="201">
        <v>2.36</v>
      </c>
      <c r="Y63" s="201">
        <v>0</v>
      </c>
      <c r="Z63" s="201">
        <v>3.72</v>
      </c>
      <c r="AA63" s="201">
        <v>1.56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298.83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0.18</v>
      </c>
      <c r="AW63" s="201">
        <v>0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33.630000000000003</v>
      </c>
      <c r="K64" s="201">
        <v>193.58</v>
      </c>
      <c r="L64" s="201">
        <v>5.6</v>
      </c>
      <c r="M64" s="201">
        <v>2.27</v>
      </c>
      <c r="N64" s="201">
        <v>1.88</v>
      </c>
      <c r="O64" s="201">
        <v>1.27</v>
      </c>
      <c r="P64" s="201">
        <v>1.1200000000000001</v>
      </c>
      <c r="Q64" s="201">
        <v>0.17</v>
      </c>
      <c r="R64" s="201">
        <v>0.68</v>
      </c>
      <c r="S64" s="201">
        <v>0.42</v>
      </c>
      <c r="T64" s="201">
        <v>0.05</v>
      </c>
      <c r="U64" s="201">
        <v>2.13</v>
      </c>
      <c r="V64" s="201">
        <v>0.31</v>
      </c>
      <c r="W64" s="201">
        <v>0.7</v>
      </c>
      <c r="X64" s="201">
        <v>2.5299999999999998</v>
      </c>
      <c r="Y64" s="201">
        <v>0</v>
      </c>
      <c r="Z64" s="201">
        <v>3.72</v>
      </c>
      <c r="AA64" s="201">
        <v>1.36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298.83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0.18</v>
      </c>
      <c r="AW64" s="201">
        <v>0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20.95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33.630000000000003</v>
      </c>
      <c r="K65" s="201">
        <v>145.30000000000001</v>
      </c>
      <c r="L65" s="201">
        <v>5.6</v>
      </c>
      <c r="M65" s="201">
        <v>2.27</v>
      </c>
      <c r="N65" s="201">
        <v>1.88</v>
      </c>
      <c r="O65" s="201">
        <v>1.27</v>
      </c>
      <c r="P65" s="201">
        <v>1.1200000000000001</v>
      </c>
      <c r="Q65" s="201">
        <v>0.17</v>
      </c>
      <c r="R65" s="201">
        <v>0.68</v>
      </c>
      <c r="S65" s="201">
        <v>0.42</v>
      </c>
      <c r="T65" s="201">
        <v>0.05</v>
      </c>
      <c r="U65" s="201">
        <v>2.13</v>
      </c>
      <c r="V65" s="201">
        <v>0.31</v>
      </c>
      <c r="W65" s="201">
        <v>0.7</v>
      </c>
      <c r="X65" s="201">
        <v>2.36</v>
      </c>
      <c r="Y65" s="201">
        <v>0</v>
      </c>
      <c r="Z65" s="201">
        <v>3.72</v>
      </c>
      <c r="AA65" s="201">
        <v>1.36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298.83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0.18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20.95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33.630000000000003</v>
      </c>
      <c r="K66" s="201">
        <v>125.99</v>
      </c>
      <c r="L66" s="201">
        <v>5.6</v>
      </c>
      <c r="M66" s="201">
        <v>2.27</v>
      </c>
      <c r="N66" s="201">
        <v>1.88</v>
      </c>
      <c r="O66" s="201">
        <v>1.27</v>
      </c>
      <c r="P66" s="201">
        <v>1.1200000000000001</v>
      </c>
      <c r="Q66" s="201">
        <v>0.17</v>
      </c>
      <c r="R66" s="201">
        <v>0.68</v>
      </c>
      <c r="S66" s="201">
        <v>0.42</v>
      </c>
      <c r="T66" s="201">
        <v>0.05</v>
      </c>
      <c r="U66" s="201">
        <v>2.13</v>
      </c>
      <c r="V66" s="201">
        <v>0.31</v>
      </c>
      <c r="W66" s="201">
        <v>0.7</v>
      </c>
      <c r="X66" s="201">
        <v>2.36</v>
      </c>
      <c r="Y66" s="201">
        <v>0</v>
      </c>
      <c r="Z66" s="201">
        <v>3.72</v>
      </c>
      <c r="AA66" s="201">
        <v>1.36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298.83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0.18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20.95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33.630000000000003</v>
      </c>
      <c r="K67" s="201">
        <v>125.99</v>
      </c>
      <c r="L67" s="201">
        <v>5.6</v>
      </c>
      <c r="M67" s="201">
        <v>2.27</v>
      </c>
      <c r="N67" s="201">
        <v>1.88</v>
      </c>
      <c r="O67" s="201">
        <v>1.27</v>
      </c>
      <c r="P67" s="201">
        <v>1.1200000000000001</v>
      </c>
      <c r="Q67" s="201">
        <v>0.17</v>
      </c>
      <c r="R67" s="201">
        <v>0.68</v>
      </c>
      <c r="S67" s="201">
        <v>0.42</v>
      </c>
      <c r="T67" s="201">
        <v>0.05</v>
      </c>
      <c r="U67" s="201">
        <v>2.13</v>
      </c>
      <c r="V67" s="201">
        <v>0.31</v>
      </c>
      <c r="W67" s="201">
        <v>0.7</v>
      </c>
      <c r="X67" s="201">
        <v>2.36</v>
      </c>
      <c r="Y67" s="201">
        <v>0</v>
      </c>
      <c r="Z67" s="201">
        <v>4.21</v>
      </c>
      <c r="AA67" s="201">
        <v>1.36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298.83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0.18</v>
      </c>
      <c r="AW67" s="201">
        <v>0</v>
      </c>
      <c r="AX67" s="201">
        <v>0.03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20.95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33.630000000000003</v>
      </c>
      <c r="K68" s="201">
        <v>125.99</v>
      </c>
      <c r="L68" s="201">
        <v>5.6</v>
      </c>
      <c r="M68" s="201">
        <v>2.27</v>
      </c>
      <c r="N68" s="201">
        <v>1.88</v>
      </c>
      <c r="O68" s="201">
        <v>1.27</v>
      </c>
      <c r="P68" s="201">
        <v>1.1200000000000001</v>
      </c>
      <c r="Q68" s="201">
        <v>0.17</v>
      </c>
      <c r="R68" s="201">
        <v>0.68</v>
      </c>
      <c r="S68" s="201">
        <v>0.42</v>
      </c>
      <c r="T68" s="201">
        <v>0.05</v>
      </c>
      <c r="U68" s="201">
        <v>2.13</v>
      </c>
      <c r="V68" s="201">
        <v>0.31</v>
      </c>
      <c r="W68" s="201">
        <v>0.7</v>
      </c>
      <c r="X68" s="201">
        <v>2.36</v>
      </c>
      <c r="Y68" s="201">
        <v>0</v>
      </c>
      <c r="Z68" s="201">
        <v>4.21</v>
      </c>
      <c r="AA68" s="201">
        <v>1.36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298.83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0.18</v>
      </c>
      <c r="AW68" s="201">
        <v>0</v>
      </c>
      <c r="AX68" s="201">
        <v>0.03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20.95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33.630000000000003</v>
      </c>
      <c r="K69" s="201">
        <v>125.99</v>
      </c>
      <c r="L69" s="201">
        <v>5.6</v>
      </c>
      <c r="M69" s="201">
        <v>2.27</v>
      </c>
      <c r="N69" s="201">
        <v>1.88</v>
      </c>
      <c r="O69" s="201">
        <v>1.27</v>
      </c>
      <c r="P69" s="201">
        <v>1.1200000000000001</v>
      </c>
      <c r="Q69" s="201">
        <v>0.17</v>
      </c>
      <c r="R69" s="201">
        <v>0.68</v>
      </c>
      <c r="S69" s="201">
        <v>0.42</v>
      </c>
      <c r="T69" s="201">
        <v>0.05</v>
      </c>
      <c r="U69" s="201">
        <v>2.13</v>
      </c>
      <c r="V69" s="201">
        <v>0.31</v>
      </c>
      <c r="W69" s="201">
        <v>0.7</v>
      </c>
      <c r="X69" s="201">
        <v>2.36</v>
      </c>
      <c r="Y69" s="201">
        <v>0</v>
      </c>
      <c r="Z69" s="201">
        <v>4.21</v>
      </c>
      <c r="AA69" s="201">
        <v>1.36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298.83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0.18</v>
      </c>
      <c r="AW69" s="201">
        <v>0</v>
      </c>
      <c r="AX69" s="201">
        <v>0.03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20.95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33.630000000000003</v>
      </c>
      <c r="K70" s="201">
        <v>125.99</v>
      </c>
      <c r="L70" s="201">
        <v>5.6</v>
      </c>
      <c r="M70" s="201">
        <v>2.27</v>
      </c>
      <c r="N70" s="201">
        <v>1.88</v>
      </c>
      <c r="O70" s="201">
        <v>1.27</v>
      </c>
      <c r="P70" s="201">
        <v>1.1200000000000001</v>
      </c>
      <c r="Q70" s="201">
        <v>0.17</v>
      </c>
      <c r="R70" s="201">
        <v>0.68</v>
      </c>
      <c r="S70" s="201">
        <v>0.42</v>
      </c>
      <c r="T70" s="201">
        <v>0.05</v>
      </c>
      <c r="U70" s="201">
        <v>2.13</v>
      </c>
      <c r="V70" s="201">
        <v>0.31</v>
      </c>
      <c r="W70" s="201">
        <v>0.7</v>
      </c>
      <c r="X70" s="201">
        <v>2.36</v>
      </c>
      <c r="Y70" s="201">
        <v>0</v>
      </c>
      <c r="Z70" s="201">
        <v>4.21</v>
      </c>
      <c r="AA70" s="201">
        <v>1.36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298.83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0.18</v>
      </c>
      <c r="AW70" s="201">
        <v>0</v>
      </c>
      <c r="AX70" s="201">
        <v>0.03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20.95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33.630000000000003</v>
      </c>
      <c r="K71" s="201">
        <v>97.01</v>
      </c>
      <c r="L71" s="201">
        <v>5.6</v>
      </c>
      <c r="M71" s="201">
        <v>2.27</v>
      </c>
      <c r="N71" s="201">
        <v>1.88</v>
      </c>
      <c r="O71" s="201">
        <v>1.27</v>
      </c>
      <c r="P71" s="201">
        <v>1.1200000000000001</v>
      </c>
      <c r="Q71" s="201">
        <v>0.17</v>
      </c>
      <c r="R71" s="201">
        <v>0.68</v>
      </c>
      <c r="S71" s="201">
        <v>0.42</v>
      </c>
      <c r="T71" s="201">
        <v>0.05</v>
      </c>
      <c r="U71" s="201">
        <v>2.13</v>
      </c>
      <c r="V71" s="201">
        <v>0.31</v>
      </c>
      <c r="W71" s="201">
        <v>0.7</v>
      </c>
      <c r="X71" s="201">
        <v>2.36</v>
      </c>
      <c r="Y71" s="201">
        <v>0</v>
      </c>
      <c r="Z71" s="201">
        <v>4.21</v>
      </c>
      <c r="AA71" s="201">
        <v>1.36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298.83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0.18</v>
      </c>
      <c r="AW71" s="201">
        <v>0</v>
      </c>
      <c r="AX71" s="201">
        <v>0.03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20.95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33.630000000000003</v>
      </c>
      <c r="K72" s="201">
        <v>97.01</v>
      </c>
      <c r="L72" s="201">
        <v>5.6</v>
      </c>
      <c r="M72" s="201">
        <v>2.27</v>
      </c>
      <c r="N72" s="201">
        <v>1.88</v>
      </c>
      <c r="O72" s="201">
        <v>1.27</v>
      </c>
      <c r="P72" s="201">
        <v>1.1200000000000001</v>
      </c>
      <c r="Q72" s="201">
        <v>0.17</v>
      </c>
      <c r="R72" s="201">
        <v>0.68</v>
      </c>
      <c r="S72" s="201">
        <v>0.42</v>
      </c>
      <c r="T72" s="201">
        <v>0.05</v>
      </c>
      <c r="U72" s="201">
        <v>2.13</v>
      </c>
      <c r="V72" s="201">
        <v>0.31</v>
      </c>
      <c r="W72" s="201">
        <v>0.7</v>
      </c>
      <c r="X72" s="201">
        <v>2.36</v>
      </c>
      <c r="Y72" s="201">
        <v>0</v>
      </c>
      <c r="Z72" s="201">
        <v>4.21</v>
      </c>
      <c r="AA72" s="201">
        <v>1.36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298.83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0.18</v>
      </c>
      <c r="AW72" s="201">
        <v>0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33.630000000000003</v>
      </c>
      <c r="K73" s="201">
        <v>48.73</v>
      </c>
      <c r="L73" s="201">
        <v>5.6</v>
      </c>
      <c r="M73" s="201">
        <v>2.27</v>
      </c>
      <c r="N73" s="201">
        <v>1.88</v>
      </c>
      <c r="O73" s="201">
        <v>1.27</v>
      </c>
      <c r="P73" s="201">
        <v>1.1200000000000001</v>
      </c>
      <c r="Q73" s="201">
        <v>0.17</v>
      </c>
      <c r="R73" s="201">
        <v>0.68</v>
      </c>
      <c r="S73" s="201">
        <v>0.42</v>
      </c>
      <c r="T73" s="201">
        <v>0.05</v>
      </c>
      <c r="U73" s="201">
        <v>2.13</v>
      </c>
      <c r="V73" s="201">
        <v>0.31</v>
      </c>
      <c r="W73" s="201">
        <v>0.7</v>
      </c>
      <c r="X73" s="201">
        <v>2.36</v>
      </c>
      <c r="Y73" s="201">
        <v>0</v>
      </c>
      <c r="Z73" s="201">
        <v>4.21</v>
      </c>
      <c r="AA73" s="201">
        <v>1.36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298.83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0.18</v>
      </c>
      <c r="AW73" s="201">
        <v>0</v>
      </c>
      <c r="AX73" s="201">
        <v>0.05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33.630000000000003</v>
      </c>
      <c r="K74" s="201">
        <v>48.73</v>
      </c>
      <c r="L74" s="201">
        <v>5.6</v>
      </c>
      <c r="M74" s="201">
        <v>2.27</v>
      </c>
      <c r="N74" s="201">
        <v>1.88</v>
      </c>
      <c r="O74" s="201">
        <v>1.27</v>
      </c>
      <c r="P74" s="201">
        <v>1.1200000000000001</v>
      </c>
      <c r="Q74" s="201">
        <v>0.17</v>
      </c>
      <c r="R74" s="201">
        <v>0.68</v>
      </c>
      <c r="S74" s="201">
        <v>0.42</v>
      </c>
      <c r="T74" s="201">
        <v>0.05</v>
      </c>
      <c r="U74" s="201">
        <v>2.13</v>
      </c>
      <c r="V74" s="201">
        <v>0.31</v>
      </c>
      <c r="W74" s="201">
        <v>0.7</v>
      </c>
      <c r="X74" s="201">
        <v>2.36</v>
      </c>
      <c r="Y74" s="201">
        <v>0</v>
      </c>
      <c r="Z74" s="201">
        <v>4.21</v>
      </c>
      <c r="AA74" s="201">
        <v>1.36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298.83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0.18</v>
      </c>
      <c r="AW74" s="201">
        <v>0.06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33.630000000000003</v>
      </c>
      <c r="K75" s="201">
        <v>17.829999999999998</v>
      </c>
      <c r="L75" s="201">
        <v>5.6</v>
      </c>
      <c r="M75" s="201">
        <v>2.27</v>
      </c>
      <c r="N75" s="201">
        <v>1.88</v>
      </c>
      <c r="O75" s="201">
        <v>1.27</v>
      </c>
      <c r="P75" s="201">
        <v>1.1200000000000001</v>
      </c>
      <c r="Q75" s="201">
        <v>0.17</v>
      </c>
      <c r="R75" s="201">
        <v>0.68</v>
      </c>
      <c r="S75" s="201">
        <v>0.42</v>
      </c>
      <c r="T75" s="201">
        <v>0.05</v>
      </c>
      <c r="U75" s="201">
        <v>2.13</v>
      </c>
      <c r="V75" s="201">
        <v>0.31</v>
      </c>
      <c r="W75" s="201">
        <v>0.7</v>
      </c>
      <c r="X75" s="201">
        <v>2.36</v>
      </c>
      <c r="Y75" s="201">
        <v>0</v>
      </c>
      <c r="Z75" s="201">
        <v>4.21</v>
      </c>
      <c r="AA75" s="201">
        <v>1.36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0.18</v>
      </c>
      <c r="AW75" s="201">
        <v>0.06</v>
      </c>
      <c r="AX75" s="201">
        <v>0.14000000000000001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33.630000000000003</v>
      </c>
      <c r="K76" s="201">
        <v>17.829999999999998</v>
      </c>
      <c r="L76" s="201">
        <v>5.6</v>
      </c>
      <c r="M76" s="201">
        <v>2.27</v>
      </c>
      <c r="N76" s="201">
        <v>1.88</v>
      </c>
      <c r="O76" s="201">
        <v>1.27</v>
      </c>
      <c r="P76" s="201">
        <v>1.1200000000000001</v>
      </c>
      <c r="Q76" s="201">
        <v>0.17</v>
      </c>
      <c r="R76" s="201">
        <v>0.68</v>
      </c>
      <c r="S76" s="201">
        <v>0.42</v>
      </c>
      <c r="T76" s="201">
        <v>0.05</v>
      </c>
      <c r="U76" s="201">
        <v>2.13</v>
      </c>
      <c r="V76" s="201">
        <v>0.31</v>
      </c>
      <c r="W76" s="201">
        <v>0.7</v>
      </c>
      <c r="X76" s="201">
        <v>2.36</v>
      </c>
      <c r="Y76" s="201">
        <v>0</v>
      </c>
      <c r="Z76" s="201">
        <v>4.21</v>
      </c>
      <c r="AA76" s="201">
        <v>1.36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0.18</v>
      </c>
      <c r="AW76" s="201">
        <v>0.08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33.630000000000003</v>
      </c>
      <c r="K77" s="201">
        <v>17.829999999999998</v>
      </c>
      <c r="L77" s="201">
        <v>5.6</v>
      </c>
      <c r="M77" s="201">
        <v>2.27</v>
      </c>
      <c r="N77" s="201">
        <v>1.88</v>
      </c>
      <c r="O77" s="201">
        <v>1.27</v>
      </c>
      <c r="P77" s="201">
        <v>1.1200000000000001</v>
      </c>
      <c r="Q77" s="201">
        <v>0.17</v>
      </c>
      <c r="R77" s="201">
        <v>0.68</v>
      </c>
      <c r="S77" s="201">
        <v>0.42</v>
      </c>
      <c r="T77" s="201">
        <v>0.05</v>
      </c>
      <c r="U77" s="201">
        <v>2.13</v>
      </c>
      <c r="V77" s="201">
        <v>0.31</v>
      </c>
      <c r="W77" s="201">
        <v>0.7</v>
      </c>
      <c r="X77" s="201">
        <v>2.36</v>
      </c>
      <c r="Y77" s="201">
        <v>0</v>
      </c>
      <c r="Z77" s="201">
        <v>4.21</v>
      </c>
      <c r="AA77" s="201">
        <v>1.36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0.18</v>
      </c>
      <c r="AW77" s="201">
        <v>0.11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33.630000000000003</v>
      </c>
      <c r="K78" s="201">
        <v>17.829999999999998</v>
      </c>
      <c r="L78" s="201">
        <v>2.02</v>
      </c>
      <c r="M78" s="201">
        <v>2.27</v>
      </c>
      <c r="N78" s="201">
        <v>1.88</v>
      </c>
      <c r="O78" s="201">
        <v>1.27</v>
      </c>
      <c r="P78" s="201">
        <v>1.1200000000000001</v>
      </c>
      <c r="Q78" s="201">
        <v>0.17</v>
      </c>
      <c r="R78" s="201">
        <v>0.68</v>
      </c>
      <c r="S78" s="201">
        <v>0.42</v>
      </c>
      <c r="T78" s="201">
        <v>0.05</v>
      </c>
      <c r="U78" s="201">
        <v>2.13</v>
      </c>
      <c r="V78" s="201">
        <v>0.31</v>
      </c>
      <c r="W78" s="201">
        <v>0.7</v>
      </c>
      <c r="X78" s="201">
        <v>2.36</v>
      </c>
      <c r="Y78" s="201">
        <v>0</v>
      </c>
      <c r="Z78" s="201">
        <v>4.21</v>
      </c>
      <c r="AA78" s="201">
        <v>1.36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0.18</v>
      </c>
      <c r="AW78" s="201">
        <v>0.14000000000000001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21.53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33.630000000000003</v>
      </c>
      <c r="K79" s="201">
        <v>17.829999999999998</v>
      </c>
      <c r="L79" s="201">
        <v>0.42</v>
      </c>
      <c r="M79" s="201">
        <v>2.27</v>
      </c>
      <c r="N79" s="201">
        <v>1.88</v>
      </c>
      <c r="O79" s="201">
        <v>1.27</v>
      </c>
      <c r="P79" s="201">
        <v>1.1200000000000001</v>
      </c>
      <c r="Q79" s="201">
        <v>0.17</v>
      </c>
      <c r="R79" s="201">
        <v>0.68</v>
      </c>
      <c r="S79" s="201">
        <v>0.42</v>
      </c>
      <c r="T79" s="201">
        <v>0.05</v>
      </c>
      <c r="U79" s="201">
        <v>2.13</v>
      </c>
      <c r="V79" s="201">
        <v>0.31</v>
      </c>
      <c r="W79" s="201">
        <v>0.7</v>
      </c>
      <c r="X79" s="201">
        <v>2.09</v>
      </c>
      <c r="Y79" s="201">
        <v>0</v>
      </c>
      <c r="Z79" s="201">
        <v>4.21</v>
      </c>
      <c r="AA79" s="201">
        <v>1.36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-47.81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0.18</v>
      </c>
      <c r="AW79" s="201">
        <v>0.14000000000000001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21.53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33.630000000000003</v>
      </c>
      <c r="K80" s="201">
        <v>17.829999999999998</v>
      </c>
      <c r="L80" s="201">
        <v>0.42</v>
      </c>
      <c r="M80" s="201">
        <v>2.27</v>
      </c>
      <c r="N80" s="201">
        <v>1.88</v>
      </c>
      <c r="O80" s="201">
        <v>1.27</v>
      </c>
      <c r="P80" s="201">
        <v>1.1200000000000001</v>
      </c>
      <c r="Q80" s="201">
        <v>0.17</v>
      </c>
      <c r="R80" s="201">
        <v>0.68</v>
      </c>
      <c r="S80" s="201">
        <v>0.42</v>
      </c>
      <c r="T80" s="201">
        <v>0.05</v>
      </c>
      <c r="U80" s="201">
        <v>2.13</v>
      </c>
      <c r="V80" s="201">
        <v>0.31</v>
      </c>
      <c r="W80" s="201">
        <v>0.7</v>
      </c>
      <c r="X80" s="201">
        <v>2.09</v>
      </c>
      <c r="Y80" s="201">
        <v>0</v>
      </c>
      <c r="Z80" s="201">
        <v>4.21</v>
      </c>
      <c r="AA80" s="201">
        <v>1.36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-47.81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0.18</v>
      </c>
      <c r="AW80" s="201">
        <v>0.31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21.53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33.630000000000003</v>
      </c>
      <c r="K81" s="201">
        <v>17.829999999999998</v>
      </c>
      <c r="L81" s="201">
        <v>0.42</v>
      </c>
      <c r="M81" s="201">
        <v>2.27</v>
      </c>
      <c r="N81" s="201">
        <v>1.88</v>
      </c>
      <c r="O81" s="201">
        <v>1.27</v>
      </c>
      <c r="P81" s="201">
        <v>1.1200000000000001</v>
      </c>
      <c r="Q81" s="201">
        <v>0.17</v>
      </c>
      <c r="R81" s="201">
        <v>0.68</v>
      </c>
      <c r="S81" s="201">
        <v>0.42</v>
      </c>
      <c r="T81" s="201">
        <v>0.05</v>
      </c>
      <c r="U81" s="201">
        <v>2.13</v>
      </c>
      <c r="V81" s="201">
        <v>0.31</v>
      </c>
      <c r="W81" s="201">
        <v>0.7</v>
      </c>
      <c r="X81" s="201">
        <v>2.09</v>
      </c>
      <c r="Y81" s="201">
        <v>0</v>
      </c>
      <c r="Z81" s="201">
        <v>4.21</v>
      </c>
      <c r="AA81" s="201">
        <v>1.36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-29.23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0.18</v>
      </c>
      <c r="AW81" s="201">
        <v>0.31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21.53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33.630000000000003</v>
      </c>
      <c r="K82" s="201">
        <v>17.829999999999998</v>
      </c>
      <c r="L82" s="201">
        <v>0.42</v>
      </c>
      <c r="M82" s="201">
        <v>2.27</v>
      </c>
      <c r="N82" s="201">
        <v>1.88</v>
      </c>
      <c r="O82" s="201">
        <v>1.27</v>
      </c>
      <c r="P82" s="201">
        <v>1.1200000000000001</v>
      </c>
      <c r="Q82" s="201">
        <v>0.17</v>
      </c>
      <c r="R82" s="201">
        <v>0.68</v>
      </c>
      <c r="S82" s="201">
        <v>0.42</v>
      </c>
      <c r="T82" s="201">
        <v>0.05</v>
      </c>
      <c r="U82" s="201">
        <v>2.13</v>
      </c>
      <c r="V82" s="201">
        <v>0.31</v>
      </c>
      <c r="W82" s="201">
        <v>0.7</v>
      </c>
      <c r="X82" s="201">
        <v>2.09</v>
      </c>
      <c r="Y82" s="201">
        <v>0</v>
      </c>
      <c r="Z82" s="201">
        <v>4.21</v>
      </c>
      <c r="AA82" s="201">
        <v>1.36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-29.23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0.18</v>
      </c>
      <c r="AW82" s="201">
        <v>0.31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33.630000000000003</v>
      </c>
      <c r="K83" s="201">
        <v>17.829999999999998</v>
      </c>
      <c r="L83" s="201">
        <v>3.8</v>
      </c>
      <c r="M83" s="201">
        <v>2.27</v>
      </c>
      <c r="N83" s="201">
        <v>1.88</v>
      </c>
      <c r="O83" s="201">
        <v>1.27</v>
      </c>
      <c r="P83" s="201">
        <v>1.1200000000000001</v>
      </c>
      <c r="Q83" s="201">
        <v>0.17</v>
      </c>
      <c r="R83" s="201">
        <v>0.68</v>
      </c>
      <c r="S83" s="201">
        <v>0.42</v>
      </c>
      <c r="T83" s="201">
        <v>0.05</v>
      </c>
      <c r="U83" s="201">
        <v>2.13</v>
      </c>
      <c r="V83" s="201">
        <v>0.31</v>
      </c>
      <c r="W83" s="201">
        <v>0.7</v>
      </c>
      <c r="X83" s="201">
        <v>2.09</v>
      </c>
      <c r="Y83" s="201">
        <v>0</v>
      </c>
      <c r="Z83" s="201">
        <v>4.21</v>
      </c>
      <c r="AA83" s="201">
        <v>1.36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-20.7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0.18</v>
      </c>
      <c r="AW83" s="201">
        <v>0.31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21.82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33.630000000000003</v>
      </c>
      <c r="K84" s="201">
        <v>17.829999999999998</v>
      </c>
      <c r="L84" s="201">
        <v>5.6</v>
      </c>
      <c r="M84" s="201">
        <v>2.27</v>
      </c>
      <c r="N84" s="201">
        <v>1.88</v>
      </c>
      <c r="O84" s="201">
        <v>1.27</v>
      </c>
      <c r="P84" s="201">
        <v>1.1200000000000001</v>
      </c>
      <c r="Q84" s="201">
        <v>0.17</v>
      </c>
      <c r="R84" s="201">
        <v>0.68</v>
      </c>
      <c r="S84" s="201">
        <v>0.42</v>
      </c>
      <c r="T84" s="201">
        <v>0.05</v>
      </c>
      <c r="U84" s="201">
        <v>2.13</v>
      </c>
      <c r="V84" s="201">
        <v>0.31</v>
      </c>
      <c r="W84" s="201">
        <v>0.7</v>
      </c>
      <c r="X84" s="201">
        <v>2.09</v>
      </c>
      <c r="Y84" s="201">
        <v>0</v>
      </c>
      <c r="Z84" s="201">
        <v>4.21</v>
      </c>
      <c r="AA84" s="201">
        <v>1.36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-30.48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0.18</v>
      </c>
      <c r="AW84" s="201">
        <v>0.31</v>
      </c>
      <c r="AX84" s="201">
        <v>0.18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21.82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33.630000000000003</v>
      </c>
      <c r="K85" s="201">
        <v>17.829999999999998</v>
      </c>
      <c r="L85" s="201">
        <v>5.6</v>
      </c>
      <c r="M85" s="201">
        <v>2.27</v>
      </c>
      <c r="N85" s="201">
        <v>1.88</v>
      </c>
      <c r="O85" s="201">
        <v>1.27</v>
      </c>
      <c r="P85" s="201">
        <v>1.1200000000000001</v>
      </c>
      <c r="Q85" s="201">
        <v>0.17</v>
      </c>
      <c r="R85" s="201">
        <v>0.68</v>
      </c>
      <c r="S85" s="201">
        <v>0.42</v>
      </c>
      <c r="T85" s="201">
        <v>0.05</v>
      </c>
      <c r="U85" s="201">
        <v>2.13</v>
      </c>
      <c r="V85" s="201">
        <v>0.31</v>
      </c>
      <c r="W85" s="201">
        <v>0.7</v>
      </c>
      <c r="X85" s="201">
        <v>2.09</v>
      </c>
      <c r="Y85" s="201">
        <v>0</v>
      </c>
      <c r="Z85" s="201">
        <v>4.21</v>
      </c>
      <c r="AA85" s="201">
        <v>1.36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-20.7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0.18</v>
      </c>
      <c r="AW85" s="201">
        <v>0.14000000000000001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21.82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33.630000000000003</v>
      </c>
      <c r="K86" s="201">
        <v>17.829999999999998</v>
      </c>
      <c r="L86" s="201">
        <v>5.6</v>
      </c>
      <c r="M86" s="201">
        <v>2.27</v>
      </c>
      <c r="N86" s="201">
        <v>1.88</v>
      </c>
      <c r="O86" s="201">
        <v>1.27</v>
      </c>
      <c r="P86" s="201">
        <v>1.1200000000000001</v>
      </c>
      <c r="Q86" s="201">
        <v>0.17</v>
      </c>
      <c r="R86" s="201">
        <v>0.68</v>
      </c>
      <c r="S86" s="201">
        <v>0.42</v>
      </c>
      <c r="T86" s="201">
        <v>0.05</v>
      </c>
      <c r="U86" s="201">
        <v>2.13</v>
      </c>
      <c r="V86" s="201">
        <v>0.31</v>
      </c>
      <c r="W86" s="201">
        <v>0.7</v>
      </c>
      <c r="X86" s="201">
        <v>2.09</v>
      </c>
      <c r="Y86" s="201">
        <v>0</v>
      </c>
      <c r="Z86" s="201">
        <v>4.21</v>
      </c>
      <c r="AA86" s="201">
        <v>1.36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-20.7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0.18</v>
      </c>
      <c r="AW86" s="201">
        <v>0.14000000000000001</v>
      </c>
      <c r="AX86" s="201">
        <v>0.14000000000000001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21.82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33.630000000000003</v>
      </c>
      <c r="K87" s="201">
        <v>17.829999999999998</v>
      </c>
      <c r="L87" s="201">
        <v>5.6</v>
      </c>
      <c r="M87" s="201">
        <v>2.27</v>
      </c>
      <c r="N87" s="201">
        <v>1.88</v>
      </c>
      <c r="O87" s="201">
        <v>1.27</v>
      </c>
      <c r="P87" s="201">
        <v>1.1200000000000001</v>
      </c>
      <c r="Q87" s="201">
        <v>0.17</v>
      </c>
      <c r="R87" s="201">
        <v>0.68</v>
      </c>
      <c r="S87" s="201">
        <v>0.42</v>
      </c>
      <c r="T87" s="201">
        <v>0.05</v>
      </c>
      <c r="U87" s="201">
        <v>2.13</v>
      </c>
      <c r="V87" s="201">
        <v>0.31</v>
      </c>
      <c r="W87" s="201">
        <v>0.7</v>
      </c>
      <c r="X87" s="201">
        <v>2.09</v>
      </c>
      <c r="Y87" s="201">
        <v>0</v>
      </c>
      <c r="Z87" s="201">
        <v>4.21</v>
      </c>
      <c r="AA87" s="201">
        <v>1.36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-20.7</v>
      </c>
      <c r="AL87" s="201">
        <v>0</v>
      </c>
      <c r="AM87" s="201">
        <v>0</v>
      </c>
      <c r="AN87" s="201">
        <v>0</v>
      </c>
      <c r="AO87" s="201">
        <v>305.05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0.18</v>
      </c>
      <c r="AW87" s="201">
        <v>0.14000000000000001</v>
      </c>
      <c r="AX87" s="201">
        <v>0.14000000000000001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21.82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33.630000000000003</v>
      </c>
      <c r="K88" s="201">
        <v>17.829999999999998</v>
      </c>
      <c r="L88" s="201">
        <v>5.6</v>
      </c>
      <c r="M88" s="201">
        <v>2.27</v>
      </c>
      <c r="N88" s="201">
        <v>1.88</v>
      </c>
      <c r="O88" s="201">
        <v>1.27</v>
      </c>
      <c r="P88" s="201">
        <v>1.1200000000000001</v>
      </c>
      <c r="Q88" s="201">
        <v>0.17</v>
      </c>
      <c r="R88" s="201">
        <v>0.68</v>
      </c>
      <c r="S88" s="201">
        <v>0.42</v>
      </c>
      <c r="T88" s="201">
        <v>0.05</v>
      </c>
      <c r="U88" s="201">
        <v>2.13</v>
      </c>
      <c r="V88" s="201">
        <v>0.31</v>
      </c>
      <c r="W88" s="201">
        <v>0.7</v>
      </c>
      <c r="X88" s="201">
        <v>2.09</v>
      </c>
      <c r="Y88" s="201">
        <v>0</v>
      </c>
      <c r="Z88" s="201">
        <v>4.21</v>
      </c>
      <c r="AA88" s="201">
        <v>1.36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-20.7</v>
      </c>
      <c r="AL88" s="201">
        <v>0</v>
      </c>
      <c r="AM88" s="201">
        <v>0</v>
      </c>
      <c r="AN88" s="201">
        <v>0</v>
      </c>
      <c r="AO88" s="201">
        <v>305.05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0.18</v>
      </c>
      <c r="AW88" s="201">
        <v>0.15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21.82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33.630000000000003</v>
      </c>
      <c r="K89" s="201">
        <v>17.829999999999998</v>
      </c>
      <c r="L89" s="201">
        <v>5.6</v>
      </c>
      <c r="M89" s="201">
        <v>1.1100000000000001</v>
      </c>
      <c r="N89" s="201">
        <v>1.88</v>
      </c>
      <c r="O89" s="201">
        <v>1.27</v>
      </c>
      <c r="P89" s="201">
        <v>1.1200000000000001</v>
      </c>
      <c r="Q89" s="201">
        <v>0.17</v>
      </c>
      <c r="R89" s="201">
        <v>0.68</v>
      </c>
      <c r="S89" s="201">
        <v>0.42</v>
      </c>
      <c r="T89" s="201">
        <v>0.05</v>
      </c>
      <c r="U89" s="201">
        <v>2.13</v>
      </c>
      <c r="V89" s="201">
        <v>0.31</v>
      </c>
      <c r="W89" s="201">
        <v>0.7</v>
      </c>
      <c r="X89" s="201">
        <v>2.09</v>
      </c>
      <c r="Y89" s="201">
        <v>0</v>
      </c>
      <c r="Z89" s="201">
        <v>4.21</v>
      </c>
      <c r="AA89" s="201">
        <v>1.36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-20.7</v>
      </c>
      <c r="AL89" s="201">
        <v>0</v>
      </c>
      <c r="AM89" s="201">
        <v>0</v>
      </c>
      <c r="AN89" s="201">
        <v>0</v>
      </c>
      <c r="AO89" s="201">
        <v>305.05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0.18</v>
      </c>
      <c r="AW89" s="201">
        <v>0.14000000000000001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21.82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33.630000000000003</v>
      </c>
      <c r="K90" s="201">
        <v>17.829999999999998</v>
      </c>
      <c r="L90" s="201">
        <v>5.6</v>
      </c>
      <c r="M90" s="201">
        <v>1.1100000000000001</v>
      </c>
      <c r="N90" s="201">
        <v>1.88</v>
      </c>
      <c r="O90" s="201">
        <v>1.27</v>
      </c>
      <c r="P90" s="201">
        <v>1.1200000000000001</v>
      </c>
      <c r="Q90" s="201">
        <v>0.17</v>
      </c>
      <c r="R90" s="201">
        <v>0.68</v>
      </c>
      <c r="S90" s="201">
        <v>0.42</v>
      </c>
      <c r="T90" s="201">
        <v>0.05</v>
      </c>
      <c r="U90" s="201">
        <v>2.13</v>
      </c>
      <c r="V90" s="201">
        <v>0.31</v>
      </c>
      <c r="W90" s="201">
        <v>0.7</v>
      </c>
      <c r="X90" s="201">
        <v>2.09</v>
      </c>
      <c r="Y90" s="201">
        <v>0</v>
      </c>
      <c r="Z90" s="201">
        <v>4.21</v>
      </c>
      <c r="AA90" s="201">
        <v>1.36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-20.7</v>
      </c>
      <c r="AL90" s="201">
        <v>0</v>
      </c>
      <c r="AM90" s="201">
        <v>0</v>
      </c>
      <c r="AN90" s="201">
        <v>0</v>
      </c>
      <c r="AO90" s="201">
        <v>305.05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0.18</v>
      </c>
      <c r="AW90" s="201">
        <v>0.31</v>
      </c>
      <c r="AX90" s="201">
        <v>0.19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33.630000000000003</v>
      </c>
      <c r="K91" s="201">
        <v>17.829999999999998</v>
      </c>
      <c r="L91" s="201">
        <v>5.6</v>
      </c>
      <c r="M91" s="201">
        <v>1.1100000000000001</v>
      </c>
      <c r="N91" s="201">
        <v>1.88</v>
      </c>
      <c r="O91" s="201">
        <v>1.27</v>
      </c>
      <c r="P91" s="201">
        <v>1.1200000000000001</v>
      </c>
      <c r="Q91" s="201">
        <v>0.17</v>
      </c>
      <c r="R91" s="201">
        <v>0.68</v>
      </c>
      <c r="S91" s="201">
        <v>0.42</v>
      </c>
      <c r="T91" s="201">
        <v>0.05</v>
      </c>
      <c r="U91" s="201">
        <v>2.13</v>
      </c>
      <c r="V91" s="201">
        <v>0.31</v>
      </c>
      <c r="W91" s="201">
        <v>0.7</v>
      </c>
      <c r="X91" s="201">
        <v>2.09</v>
      </c>
      <c r="Y91" s="201">
        <v>0</v>
      </c>
      <c r="Z91" s="201">
        <v>4.21</v>
      </c>
      <c r="AA91" s="201">
        <v>1.36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-21.47</v>
      </c>
      <c r="AL91" s="201">
        <v>0</v>
      </c>
      <c r="AM91" s="201">
        <v>0</v>
      </c>
      <c r="AN91" s="201">
        <v>0</v>
      </c>
      <c r="AO91" s="201">
        <v>305.05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0.18</v>
      </c>
      <c r="AW91" s="201">
        <v>0.31</v>
      </c>
      <c r="AX91" s="201">
        <v>0.2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33.630000000000003</v>
      </c>
      <c r="K92" s="201">
        <v>17.829999999999998</v>
      </c>
      <c r="L92" s="201">
        <v>5.6</v>
      </c>
      <c r="M92" s="201">
        <v>1.1100000000000001</v>
      </c>
      <c r="N92" s="201">
        <v>1.88</v>
      </c>
      <c r="O92" s="201">
        <v>1.27</v>
      </c>
      <c r="P92" s="201">
        <v>1.1200000000000001</v>
      </c>
      <c r="Q92" s="201">
        <v>0.17</v>
      </c>
      <c r="R92" s="201">
        <v>0.68</v>
      </c>
      <c r="S92" s="201">
        <v>0.42</v>
      </c>
      <c r="T92" s="201">
        <v>0.05</v>
      </c>
      <c r="U92" s="201">
        <v>2.13</v>
      </c>
      <c r="V92" s="201">
        <v>0.31</v>
      </c>
      <c r="W92" s="201">
        <v>0.7</v>
      </c>
      <c r="X92" s="201">
        <v>2.09</v>
      </c>
      <c r="Y92" s="201">
        <v>0</v>
      </c>
      <c r="Z92" s="201">
        <v>4.21</v>
      </c>
      <c r="AA92" s="201">
        <v>1.36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-21.47</v>
      </c>
      <c r="AL92" s="201">
        <v>0</v>
      </c>
      <c r="AM92" s="201">
        <v>0</v>
      </c>
      <c r="AN92" s="201">
        <v>0</v>
      </c>
      <c r="AO92" s="201">
        <v>305.05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0.18</v>
      </c>
      <c r="AW92" s="201">
        <v>0.31</v>
      </c>
      <c r="AX92" s="201">
        <v>0.19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22.11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33.630000000000003</v>
      </c>
      <c r="K93" s="201">
        <v>17.829999999999998</v>
      </c>
      <c r="L93" s="201">
        <v>3.04</v>
      </c>
      <c r="M93" s="201">
        <v>1.1100000000000001</v>
      </c>
      <c r="N93" s="201">
        <v>1.88</v>
      </c>
      <c r="O93" s="201">
        <v>1.27</v>
      </c>
      <c r="P93" s="201">
        <v>1.1200000000000001</v>
      </c>
      <c r="Q93" s="201">
        <v>0.17</v>
      </c>
      <c r="R93" s="201">
        <v>0.68</v>
      </c>
      <c r="S93" s="201">
        <v>0.42</v>
      </c>
      <c r="T93" s="201">
        <v>0.05</v>
      </c>
      <c r="U93" s="201">
        <v>2.13</v>
      </c>
      <c r="V93" s="201">
        <v>0.31</v>
      </c>
      <c r="W93" s="201">
        <v>0.7</v>
      </c>
      <c r="X93" s="201">
        <v>2.09</v>
      </c>
      <c r="Y93" s="201">
        <v>0</v>
      </c>
      <c r="Z93" s="201">
        <v>4.21</v>
      </c>
      <c r="AA93" s="201">
        <v>1.36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-22.24</v>
      </c>
      <c r="AL93" s="201">
        <v>0</v>
      </c>
      <c r="AM93" s="201">
        <v>0</v>
      </c>
      <c r="AN93" s="201">
        <v>0</v>
      </c>
      <c r="AO93" s="201">
        <v>305.05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0.18</v>
      </c>
      <c r="AW93" s="201">
        <v>0.31</v>
      </c>
      <c r="AX93" s="201">
        <v>0.18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22.11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33.630000000000003</v>
      </c>
      <c r="K94" s="201">
        <v>17.829999999999998</v>
      </c>
      <c r="L94" s="201">
        <v>0.42</v>
      </c>
      <c r="M94" s="201">
        <v>1.1100000000000001</v>
      </c>
      <c r="N94" s="201">
        <v>1.88</v>
      </c>
      <c r="O94" s="201">
        <v>1.27</v>
      </c>
      <c r="P94" s="201">
        <v>1.1200000000000001</v>
      </c>
      <c r="Q94" s="201">
        <v>0.17</v>
      </c>
      <c r="R94" s="201">
        <v>0.68</v>
      </c>
      <c r="S94" s="201">
        <v>0.42</v>
      </c>
      <c r="T94" s="201">
        <v>0.05</v>
      </c>
      <c r="U94" s="201">
        <v>2.13</v>
      </c>
      <c r="V94" s="201">
        <v>0.31</v>
      </c>
      <c r="W94" s="201">
        <v>0.7</v>
      </c>
      <c r="X94" s="201">
        <v>2.09</v>
      </c>
      <c r="Y94" s="201">
        <v>0</v>
      </c>
      <c r="Z94" s="201">
        <v>4.21</v>
      </c>
      <c r="AA94" s="201">
        <v>1.36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-22.24</v>
      </c>
      <c r="AL94" s="201">
        <v>0</v>
      </c>
      <c r="AM94" s="201">
        <v>0</v>
      </c>
      <c r="AN94" s="201">
        <v>0</v>
      </c>
      <c r="AO94" s="201">
        <v>305.05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0.18</v>
      </c>
      <c r="AW94" s="201">
        <v>0.13</v>
      </c>
      <c r="AX94" s="201">
        <v>0.09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22.11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33.630000000000003</v>
      </c>
      <c r="K95" s="201">
        <v>17.829999999999998</v>
      </c>
      <c r="L95" s="201">
        <v>0.42</v>
      </c>
      <c r="M95" s="201">
        <v>1.1100000000000001</v>
      </c>
      <c r="N95" s="201">
        <v>1.88</v>
      </c>
      <c r="O95" s="201">
        <v>1.27</v>
      </c>
      <c r="P95" s="201">
        <v>1.1200000000000001</v>
      </c>
      <c r="Q95" s="201">
        <v>0.17</v>
      </c>
      <c r="R95" s="201">
        <v>0.68</v>
      </c>
      <c r="S95" s="201">
        <v>0.42</v>
      </c>
      <c r="T95" s="201">
        <v>0.05</v>
      </c>
      <c r="U95" s="201">
        <v>2.13</v>
      </c>
      <c r="V95" s="201">
        <v>0.31</v>
      </c>
      <c r="W95" s="201">
        <v>0.7</v>
      </c>
      <c r="X95" s="201">
        <v>2.09</v>
      </c>
      <c r="Y95" s="201">
        <v>0</v>
      </c>
      <c r="Z95" s="201">
        <v>4.21</v>
      </c>
      <c r="AA95" s="201">
        <v>1.36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-22.24</v>
      </c>
      <c r="AL95" s="201">
        <v>0</v>
      </c>
      <c r="AM95" s="201">
        <v>0</v>
      </c>
      <c r="AN95" s="201">
        <v>0</v>
      </c>
      <c r="AO95" s="201">
        <v>305.05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0.18</v>
      </c>
      <c r="AW95" s="201">
        <v>0.1</v>
      </c>
      <c r="AX95" s="201">
        <v>7.0000000000000007E-2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22.11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33.630000000000003</v>
      </c>
      <c r="K96" s="201">
        <v>17.829999999999998</v>
      </c>
      <c r="L96" s="201">
        <v>0.42</v>
      </c>
      <c r="M96" s="201">
        <v>1.1100000000000001</v>
      </c>
      <c r="N96" s="201">
        <v>1.88</v>
      </c>
      <c r="O96" s="201">
        <v>1.27</v>
      </c>
      <c r="P96" s="201">
        <v>1.1200000000000001</v>
      </c>
      <c r="Q96" s="201">
        <v>0.17</v>
      </c>
      <c r="R96" s="201">
        <v>0.68</v>
      </c>
      <c r="S96" s="201">
        <v>0.42</v>
      </c>
      <c r="T96" s="201">
        <v>0.05</v>
      </c>
      <c r="U96" s="201">
        <v>2.13</v>
      </c>
      <c r="V96" s="201">
        <v>0.31</v>
      </c>
      <c r="W96" s="201">
        <v>0.7</v>
      </c>
      <c r="X96" s="201">
        <v>2.09</v>
      </c>
      <c r="Y96" s="201">
        <v>0</v>
      </c>
      <c r="Z96" s="201">
        <v>4.21</v>
      </c>
      <c r="AA96" s="201">
        <v>1.36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-22.24</v>
      </c>
      <c r="AL96" s="201">
        <v>0</v>
      </c>
      <c r="AM96" s="201">
        <v>0</v>
      </c>
      <c r="AN96" s="201">
        <v>0</v>
      </c>
      <c r="AO96" s="201">
        <v>305.05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0.18</v>
      </c>
      <c r="AW96" s="201">
        <v>0.16</v>
      </c>
      <c r="AX96" s="201">
        <v>0.05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22.11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33.630000000000003</v>
      </c>
      <c r="K97" s="201">
        <v>17.829999999999998</v>
      </c>
      <c r="L97" s="201">
        <v>0.42</v>
      </c>
      <c r="M97" s="201">
        <v>1.1100000000000001</v>
      </c>
      <c r="N97" s="201">
        <v>1.88</v>
      </c>
      <c r="O97" s="201">
        <v>1.27</v>
      </c>
      <c r="P97" s="201">
        <v>1.1200000000000001</v>
      </c>
      <c r="Q97" s="201">
        <v>0.17</v>
      </c>
      <c r="R97" s="201">
        <v>0.68</v>
      </c>
      <c r="S97" s="201">
        <v>0.42</v>
      </c>
      <c r="T97" s="201">
        <v>0.05</v>
      </c>
      <c r="U97" s="201">
        <v>2.13</v>
      </c>
      <c r="V97" s="201">
        <v>0.31</v>
      </c>
      <c r="W97" s="201">
        <v>0.7</v>
      </c>
      <c r="X97" s="201">
        <v>2.09</v>
      </c>
      <c r="Y97" s="201">
        <v>0</v>
      </c>
      <c r="Z97" s="201">
        <v>4.21</v>
      </c>
      <c r="AA97" s="201">
        <v>1.36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-22.24</v>
      </c>
      <c r="AL97" s="201">
        <v>0</v>
      </c>
      <c r="AM97" s="201">
        <v>0</v>
      </c>
      <c r="AN97" s="201">
        <v>0</v>
      </c>
      <c r="AO97" s="201">
        <v>305.05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0.18</v>
      </c>
      <c r="AW97" s="201">
        <v>0.16</v>
      </c>
      <c r="AX97" s="201">
        <v>0.04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22.11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33.630000000000003</v>
      </c>
      <c r="K98" s="201">
        <v>17.829999999999998</v>
      </c>
      <c r="L98" s="201">
        <v>0.42</v>
      </c>
      <c r="M98" s="201">
        <v>1.1100000000000001</v>
      </c>
      <c r="N98" s="201">
        <v>1.88</v>
      </c>
      <c r="O98" s="201">
        <v>1.27</v>
      </c>
      <c r="P98" s="201">
        <v>1.1200000000000001</v>
      </c>
      <c r="Q98" s="201">
        <v>0.17</v>
      </c>
      <c r="R98" s="201">
        <v>0.68</v>
      </c>
      <c r="S98" s="201">
        <v>0.42</v>
      </c>
      <c r="T98" s="201">
        <v>0.05</v>
      </c>
      <c r="U98" s="201">
        <v>2.13</v>
      </c>
      <c r="V98" s="201">
        <v>0.31</v>
      </c>
      <c r="W98" s="201">
        <v>0.7</v>
      </c>
      <c r="X98" s="201">
        <v>2.09</v>
      </c>
      <c r="Y98" s="201">
        <v>0</v>
      </c>
      <c r="Z98" s="201">
        <v>4.21</v>
      </c>
      <c r="AA98" s="201">
        <v>1.36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-22.24</v>
      </c>
      <c r="AL98" s="201">
        <v>0</v>
      </c>
      <c r="AM98" s="201">
        <v>0</v>
      </c>
      <c r="AN98" s="201">
        <v>0</v>
      </c>
      <c r="AO98" s="201">
        <v>305.05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0.18</v>
      </c>
      <c r="AW98" s="201">
        <v>0.06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0.53755750000000013</v>
      </c>
      <c r="E99">
        <f t="shared" si="0"/>
        <v>0</v>
      </c>
      <c r="F99">
        <f t="shared" si="0"/>
        <v>0</v>
      </c>
      <c r="G99">
        <f t="shared" si="0"/>
        <v>0.85901999999999823</v>
      </c>
      <c r="H99">
        <f t="shared" si="0"/>
        <v>0</v>
      </c>
      <c r="I99">
        <f t="shared" si="0"/>
        <v>0</v>
      </c>
      <c r="J99">
        <f t="shared" si="0"/>
        <v>0.86836500000000094</v>
      </c>
      <c r="K99">
        <f t="shared" si="0"/>
        <v>1.9146349999999992</v>
      </c>
      <c r="L99">
        <f t="shared" si="0"/>
        <v>-9.1802499999999884E-2</v>
      </c>
      <c r="M99">
        <f t="shared" si="0"/>
        <v>5.1580000000000091E-2</v>
      </c>
      <c r="N99">
        <f t="shared" si="0"/>
        <v>4.5119999999999938E-2</v>
      </c>
      <c r="O99">
        <f t="shared" si="0"/>
        <v>3.0479999999999972E-2</v>
      </c>
      <c r="P99">
        <f t="shared" si="0"/>
        <v>2.6880000000000032E-2</v>
      </c>
      <c r="Q99">
        <f t="shared" si="0"/>
        <v>-3.7490000000000134E-2</v>
      </c>
      <c r="R99">
        <f t="shared" si="0"/>
        <v>2.0947500000000053E-2</v>
      </c>
      <c r="S99">
        <f t="shared" si="0"/>
        <v>3.0325000000000126E-3</v>
      </c>
      <c r="T99">
        <f t="shared" si="0"/>
        <v>2.3250000000000037E-3</v>
      </c>
      <c r="U99">
        <f t="shared" si="0"/>
        <v>4.2019999999999953E-2</v>
      </c>
      <c r="V99">
        <f t="shared" si="0"/>
        <v>6.1699999999999915E-3</v>
      </c>
      <c r="W99">
        <f t="shared" si="0"/>
        <v>1.680000000000003E-2</v>
      </c>
      <c r="X99">
        <f t="shared" si="0"/>
        <v>5.4252500000000092E-2</v>
      </c>
      <c r="Y99">
        <f t="shared" si="0"/>
        <v>0</v>
      </c>
      <c r="Z99">
        <f t="shared" si="0"/>
        <v>9.5452499999999829E-2</v>
      </c>
      <c r="AA99">
        <f t="shared" si="0"/>
        <v>7.9367500000000132E-2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-0.11692999999999995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7.3212900000000092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6.4799999999999918E-3</v>
      </c>
      <c r="AV99">
        <f t="shared" si="1"/>
        <v>4.3199999999999957E-3</v>
      </c>
      <c r="AW99">
        <f t="shared" si="1"/>
        <v>1.175E-3</v>
      </c>
      <c r="AX99">
        <f t="shared" si="1"/>
        <v>1.0725000000000003E-3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9</v>
      </c>
      <c r="C67" s="94">
        <f>'IDT-1 Calculation'!DG67</f>
        <v>-9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60</v>
      </c>
      <c r="C68" s="94">
        <f>'IDT-1 Calculation'!DG68</f>
        <v>-60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55</v>
      </c>
      <c r="C69" s="94">
        <f>'IDT-1 Calculation'!DG69</f>
        <v>-55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35</v>
      </c>
      <c r="C70" s="94">
        <f>'IDT-1 Calculation'!DG70</f>
        <v>-35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5</v>
      </c>
      <c r="C71" s="94">
        <f>'IDT-1 Calculation'!DG71</f>
        <v>-5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11</v>
      </c>
      <c r="C78" s="94">
        <f>'IDT-1 Calculation'!DG78</f>
        <v>-11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27</v>
      </c>
      <c r="C84" s="94">
        <f>'IDT-1 Calculation'!DG84</f>
        <v>-27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50</v>
      </c>
      <c r="C85" s="94">
        <f>'IDT-1 Calculation'!DG85</f>
        <v>-50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59.631999999999998</v>
      </c>
      <c r="C86" s="94">
        <f>'IDT-1 Calculation'!DG86</f>
        <v>-45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-14.632</v>
      </c>
      <c r="G86" s="99">
        <f t="shared" si="1"/>
        <v>0</v>
      </c>
    </row>
    <row r="87" spans="1:7">
      <c r="A87" s="98" t="s">
        <v>129</v>
      </c>
      <c r="B87" s="94">
        <f>'IDT-1 Calculation'!DF87</f>
        <v>58</v>
      </c>
      <c r="C87" s="94">
        <f>'IDT-1 Calculation'!DG87</f>
        <v>-24.555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-33.445</v>
      </c>
      <c r="G87" s="99">
        <f t="shared" si="1"/>
        <v>0</v>
      </c>
    </row>
    <row r="88" spans="1:7">
      <c r="A88" s="98" t="s">
        <v>130</v>
      </c>
      <c r="B88" s="94">
        <f>'IDT-1 Calculation'!DF88</f>
        <v>60</v>
      </c>
      <c r="C88" s="94">
        <f>'IDT-1 Calculation'!DG88</f>
        <v>-25.812999999999999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-34.186999999999998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47</v>
      </c>
      <c r="C89" s="94">
        <f>'IDT-1 Calculation'!DG89</f>
        <v>-19.898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-27.102</v>
      </c>
      <c r="G89" s="99">
        <f t="shared" si="1"/>
        <v>0</v>
      </c>
    </row>
    <row r="90" spans="1:7">
      <c r="A90" s="98" t="s">
        <v>132</v>
      </c>
      <c r="B90" s="94">
        <f>'IDT-1 Calculation'!DF90</f>
        <v>12</v>
      </c>
      <c r="C90" s="94">
        <f>'IDT-1 Calculation'!DG90</f>
        <v>-5.08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-6.92</v>
      </c>
      <c r="G90" s="99">
        <f t="shared" si="1"/>
        <v>0</v>
      </c>
    </row>
    <row r="91" spans="1:7">
      <c r="A91" s="98" t="s">
        <v>133</v>
      </c>
      <c r="B91" s="94">
        <f>'IDT-1 Calculation'!DF91</f>
        <v>17</v>
      </c>
      <c r="C91" s="94">
        <f>'IDT-1 Calculation'!DG91</f>
        <v>-7.1970000000000001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-9.8030000000000008</v>
      </c>
      <c r="G91" s="99">
        <f t="shared" si="1"/>
        <v>0</v>
      </c>
    </row>
    <row r="92" spans="1:7">
      <c r="A92" s="98" t="s">
        <v>134</v>
      </c>
      <c r="B92" s="94">
        <f>'IDT-1 Calculation'!DF92</f>
        <v>37</v>
      </c>
      <c r="C92" s="94">
        <f>'IDT-1 Calculation'!DG92</f>
        <v>-15.664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-21.335999999999999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47</v>
      </c>
      <c r="C93" s="94">
        <f>'IDT-1 Calculation'!DG93</f>
        <v>-19.898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-27.102</v>
      </c>
      <c r="G93" s="99">
        <f t="shared" si="1"/>
        <v>0</v>
      </c>
    </row>
    <row r="94" spans="1:7">
      <c r="A94" s="98" t="s">
        <v>136</v>
      </c>
      <c r="B94" s="94">
        <f>'IDT-1 Calculation'!DF94</f>
        <v>107</v>
      </c>
      <c r="C94" s="94">
        <f>'IDT-1 Calculation'!DG94</f>
        <v>-29</v>
      </c>
      <c r="D94" s="94">
        <f>'IDT-1 Calculation'!DH94</f>
        <v>0</v>
      </c>
      <c r="E94" s="94">
        <f>'IDT-1 Calculation'!DI94</f>
        <v>0</v>
      </c>
      <c r="F94" s="94">
        <f>'IDT-1 Calculation'!DJ94</f>
        <v>-78</v>
      </c>
      <c r="G94" s="99">
        <f t="shared" si="1"/>
        <v>0</v>
      </c>
    </row>
    <row r="95" spans="1:7">
      <c r="A95" s="98" t="s">
        <v>137</v>
      </c>
      <c r="B95" s="94">
        <f>'IDT-1 Calculation'!DF95</f>
        <v>121</v>
      </c>
      <c r="C95" s="94">
        <f>'IDT-1 Calculation'!DG95</f>
        <v>-51.226999999999997</v>
      </c>
      <c r="D95" s="94">
        <f>'IDT-1 Calculation'!DH95</f>
        <v>0</v>
      </c>
      <c r="E95" s="94">
        <f>'IDT-1 Calculation'!DI95</f>
        <v>0</v>
      </c>
      <c r="F95" s="94">
        <f>'IDT-1 Calculation'!DJ95</f>
        <v>-69.772999999999996</v>
      </c>
      <c r="G95" s="99">
        <f t="shared" si="1"/>
        <v>0</v>
      </c>
    </row>
    <row r="96" spans="1:7">
      <c r="A96" s="98" t="s">
        <v>138</v>
      </c>
      <c r="B96" s="94">
        <f>'IDT-1 Calculation'!DF96</f>
        <v>141</v>
      </c>
      <c r="C96" s="94">
        <f>'IDT-1 Calculation'!DG96</f>
        <v>-59.694000000000003</v>
      </c>
      <c r="D96" s="94">
        <f>'IDT-1 Calculation'!DH96</f>
        <v>0</v>
      </c>
      <c r="E96" s="94">
        <f>'IDT-1 Calculation'!DI96</f>
        <v>0</v>
      </c>
      <c r="F96" s="94">
        <f>'IDT-1 Calculation'!DJ96</f>
        <v>-81.305999999999997</v>
      </c>
      <c r="G96" s="99">
        <f t="shared" si="1"/>
        <v>0</v>
      </c>
    </row>
    <row r="97" spans="1:7">
      <c r="A97" s="98" t="s">
        <v>139</v>
      </c>
      <c r="B97" s="94">
        <f>'IDT-1 Calculation'!DF97</f>
        <v>131</v>
      </c>
      <c r="C97" s="94">
        <f>'IDT-1 Calculation'!DG97</f>
        <v>-55.460999999999999</v>
      </c>
      <c r="D97" s="94">
        <f>'IDT-1 Calculation'!DH97</f>
        <v>0</v>
      </c>
      <c r="E97" s="94">
        <f>'IDT-1 Calculation'!DI97</f>
        <v>0</v>
      </c>
      <c r="F97" s="94">
        <f>'IDT-1 Calculation'!DJ97</f>
        <v>-75.539000000000001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113</v>
      </c>
      <c r="C98" s="107">
        <f>'IDT-1 Calculation'!DG98</f>
        <v>-14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0.30065800000000004</v>
      </c>
      <c r="C99" s="110">
        <f>SUM(C3:C98)/4000</f>
        <v>-0.15612175</v>
      </c>
      <c r="D99" s="110">
        <f>SUM(D3:D98)/4000</f>
        <v>0</v>
      </c>
      <c r="E99" s="110">
        <f>SUM(E3:E98)/4000</f>
        <v>0</v>
      </c>
      <c r="F99" s="110">
        <f>SUM(F3:F98)/4000</f>
        <v>-0.14453625000000001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17.239999999999998</v>
      </c>
      <c r="H3" s="201">
        <v>0</v>
      </c>
      <c r="I3" s="201">
        <v>0</v>
      </c>
      <c r="J3" s="201">
        <v>22.27</v>
      </c>
      <c r="K3" s="201">
        <v>4.6900000000000004</v>
      </c>
      <c r="L3" s="201">
        <v>19.760000000000002</v>
      </c>
      <c r="M3" s="201">
        <v>0</v>
      </c>
      <c r="N3" s="201">
        <v>1.04</v>
      </c>
      <c r="O3" s="201">
        <v>0.84</v>
      </c>
      <c r="P3" s="201">
        <v>2.38</v>
      </c>
      <c r="Q3" s="201">
        <v>0.03</v>
      </c>
      <c r="R3" s="201">
        <v>0.37</v>
      </c>
      <c r="S3" s="201">
        <v>0.23</v>
      </c>
      <c r="T3" s="201">
        <v>0</v>
      </c>
      <c r="U3" s="201">
        <v>5.44</v>
      </c>
      <c r="V3" s="201">
        <v>0.18</v>
      </c>
      <c r="W3" s="201">
        <v>0.4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17.239999999999998</v>
      </c>
      <c r="H4" s="201">
        <v>0</v>
      </c>
      <c r="I4" s="201">
        <v>0</v>
      </c>
      <c r="J4" s="201">
        <v>22.27</v>
      </c>
      <c r="K4" s="201">
        <v>4.6900000000000004</v>
      </c>
      <c r="L4" s="201">
        <v>9.43</v>
      </c>
      <c r="M4" s="201">
        <v>0</v>
      </c>
      <c r="N4" s="201">
        <v>1.04</v>
      </c>
      <c r="O4" s="201">
        <v>0.84</v>
      </c>
      <c r="P4" s="201">
        <v>2.38</v>
      </c>
      <c r="Q4" s="201">
        <v>0.05</v>
      </c>
      <c r="R4" s="201">
        <v>0.37</v>
      </c>
      <c r="S4" s="201">
        <v>0.23</v>
      </c>
      <c r="T4" s="201">
        <v>0</v>
      </c>
      <c r="U4" s="201">
        <v>5.44</v>
      </c>
      <c r="V4" s="201">
        <v>0.18</v>
      </c>
      <c r="W4" s="201">
        <v>0.4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17.239999999999998</v>
      </c>
      <c r="H5" s="201">
        <v>0</v>
      </c>
      <c r="I5" s="201">
        <v>0</v>
      </c>
      <c r="J5" s="201">
        <v>22.27</v>
      </c>
      <c r="K5" s="201">
        <v>4.6900000000000004</v>
      </c>
      <c r="L5" s="201">
        <v>11.54</v>
      </c>
      <c r="M5" s="201">
        <v>0</v>
      </c>
      <c r="N5" s="201">
        <v>1.04</v>
      </c>
      <c r="O5" s="201">
        <v>0.84</v>
      </c>
      <c r="P5" s="201">
        <v>2.38</v>
      </c>
      <c r="Q5" s="201">
        <v>0.04</v>
      </c>
      <c r="R5" s="201">
        <v>0.37</v>
      </c>
      <c r="S5" s="201">
        <v>0.23</v>
      </c>
      <c r="T5" s="201">
        <v>0</v>
      </c>
      <c r="U5" s="201">
        <v>5.44</v>
      </c>
      <c r="V5" s="201">
        <v>0.18</v>
      </c>
      <c r="W5" s="201">
        <v>0.4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13.3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17.239999999999998</v>
      </c>
      <c r="H6" s="201">
        <v>0</v>
      </c>
      <c r="I6" s="201">
        <v>0</v>
      </c>
      <c r="J6" s="201">
        <v>22.27</v>
      </c>
      <c r="K6" s="201">
        <v>4.6900000000000004</v>
      </c>
      <c r="L6" s="201">
        <v>21.49</v>
      </c>
      <c r="M6" s="201">
        <v>0</v>
      </c>
      <c r="N6" s="201">
        <v>1.04</v>
      </c>
      <c r="O6" s="201">
        <v>0.84</v>
      </c>
      <c r="P6" s="201">
        <v>2.38</v>
      </c>
      <c r="Q6" s="201">
        <v>0.18</v>
      </c>
      <c r="R6" s="201">
        <v>0.37</v>
      </c>
      <c r="S6" s="201">
        <v>0.23</v>
      </c>
      <c r="T6" s="201">
        <v>0</v>
      </c>
      <c r="U6" s="201">
        <v>5.44</v>
      </c>
      <c r="V6" s="201">
        <v>0.18</v>
      </c>
      <c r="W6" s="201">
        <v>0.4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13.3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17.239999999999998</v>
      </c>
      <c r="H7" s="201">
        <v>0</v>
      </c>
      <c r="I7" s="201">
        <v>0</v>
      </c>
      <c r="J7" s="201">
        <v>22.27</v>
      </c>
      <c r="K7" s="201">
        <v>5.63</v>
      </c>
      <c r="L7" s="201">
        <v>22.13</v>
      </c>
      <c r="M7" s="201">
        <v>0</v>
      </c>
      <c r="N7" s="201">
        <v>1.04</v>
      </c>
      <c r="O7" s="201">
        <v>0.84</v>
      </c>
      <c r="P7" s="201">
        <v>2.38</v>
      </c>
      <c r="Q7" s="201">
        <v>0.06</v>
      </c>
      <c r="R7" s="201">
        <v>0.37</v>
      </c>
      <c r="S7" s="201">
        <v>0.23</v>
      </c>
      <c r="T7" s="201">
        <v>0</v>
      </c>
      <c r="U7" s="201">
        <v>5.44</v>
      </c>
      <c r="V7" s="201">
        <v>0.18</v>
      </c>
      <c r="W7" s="201">
        <v>0.4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13.3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17.239999999999998</v>
      </c>
      <c r="H8" s="201">
        <v>0</v>
      </c>
      <c r="I8" s="201">
        <v>0</v>
      </c>
      <c r="J8" s="201">
        <v>22.27</v>
      </c>
      <c r="K8" s="201">
        <v>5.63</v>
      </c>
      <c r="L8" s="201">
        <v>22.13</v>
      </c>
      <c r="M8" s="201">
        <v>0</v>
      </c>
      <c r="N8" s="201">
        <v>1.04</v>
      </c>
      <c r="O8" s="201">
        <v>0.84</v>
      </c>
      <c r="P8" s="201">
        <v>2.38</v>
      </c>
      <c r="Q8" s="201">
        <v>0.09</v>
      </c>
      <c r="R8" s="201">
        <v>0.37</v>
      </c>
      <c r="S8" s="201">
        <v>0.23</v>
      </c>
      <c r="T8" s="201">
        <v>0</v>
      </c>
      <c r="U8" s="201">
        <v>5.44</v>
      </c>
      <c r="V8" s="201">
        <v>0.18</v>
      </c>
      <c r="W8" s="201">
        <v>0.4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13.3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17.239999999999998</v>
      </c>
      <c r="H9" s="201">
        <v>0</v>
      </c>
      <c r="I9" s="201">
        <v>0</v>
      </c>
      <c r="J9" s="201">
        <v>22.27</v>
      </c>
      <c r="K9" s="201">
        <v>5.63</v>
      </c>
      <c r="L9" s="201">
        <v>22.13</v>
      </c>
      <c r="M9" s="201">
        <v>0</v>
      </c>
      <c r="N9" s="201">
        <v>1.04</v>
      </c>
      <c r="O9" s="201">
        <v>0.84</v>
      </c>
      <c r="P9" s="201">
        <v>2.38</v>
      </c>
      <c r="Q9" s="201">
        <v>7.0000000000000007E-2</v>
      </c>
      <c r="R9" s="201">
        <v>0.37</v>
      </c>
      <c r="S9" s="201">
        <v>0.23</v>
      </c>
      <c r="T9" s="201">
        <v>0</v>
      </c>
      <c r="U9" s="201">
        <v>5.44</v>
      </c>
      <c r="V9" s="201">
        <v>0.18</v>
      </c>
      <c r="W9" s="201">
        <v>0.4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13.3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17.239999999999998</v>
      </c>
      <c r="H10" s="201">
        <v>0</v>
      </c>
      <c r="I10" s="201">
        <v>0</v>
      </c>
      <c r="J10" s="201">
        <v>22.27</v>
      </c>
      <c r="K10" s="201">
        <v>5.63</v>
      </c>
      <c r="L10" s="201">
        <v>22.13</v>
      </c>
      <c r="M10" s="201">
        <v>0</v>
      </c>
      <c r="N10" s="201">
        <v>1.04</v>
      </c>
      <c r="O10" s="201">
        <v>0.84</v>
      </c>
      <c r="P10" s="201">
        <v>2.38</v>
      </c>
      <c r="Q10" s="201">
        <v>0.09</v>
      </c>
      <c r="R10" s="201">
        <v>0.37</v>
      </c>
      <c r="S10" s="201">
        <v>0.23</v>
      </c>
      <c r="T10" s="201">
        <v>0</v>
      </c>
      <c r="U10" s="201">
        <v>5.44</v>
      </c>
      <c r="V10" s="201">
        <v>0.18</v>
      </c>
      <c r="W10" s="201">
        <v>0.4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17.239999999999998</v>
      </c>
      <c r="H11" s="201">
        <v>0</v>
      </c>
      <c r="I11" s="201">
        <v>0</v>
      </c>
      <c r="J11" s="201">
        <v>22.27</v>
      </c>
      <c r="K11" s="201">
        <v>77.760000000000005</v>
      </c>
      <c r="L11" s="201">
        <v>22.13</v>
      </c>
      <c r="M11" s="201">
        <v>0</v>
      </c>
      <c r="N11" s="201">
        <v>1.04</v>
      </c>
      <c r="O11" s="201">
        <v>0.84</v>
      </c>
      <c r="P11" s="201">
        <v>2.38</v>
      </c>
      <c r="Q11" s="201">
        <v>0.1</v>
      </c>
      <c r="R11" s="201">
        <v>0.37</v>
      </c>
      <c r="S11" s="201">
        <v>0.23</v>
      </c>
      <c r="T11" s="201">
        <v>0</v>
      </c>
      <c r="U11" s="201">
        <v>5.44</v>
      </c>
      <c r="V11" s="201">
        <v>0.18</v>
      </c>
      <c r="W11" s="201">
        <v>0.4</v>
      </c>
      <c r="X11" s="201">
        <v>1.29</v>
      </c>
      <c r="Y11" s="201">
        <v>0</v>
      </c>
      <c r="Z11" s="201">
        <v>2.4300000000000002</v>
      </c>
      <c r="AA11" s="201">
        <v>11.64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17.239999999999998</v>
      </c>
      <c r="H12" s="201">
        <v>0</v>
      </c>
      <c r="I12" s="201">
        <v>0</v>
      </c>
      <c r="J12" s="201">
        <v>22.27</v>
      </c>
      <c r="K12" s="201">
        <v>77.760000000000005</v>
      </c>
      <c r="L12" s="201">
        <v>22.13</v>
      </c>
      <c r="M12" s="201">
        <v>0</v>
      </c>
      <c r="N12" s="201">
        <v>1.04</v>
      </c>
      <c r="O12" s="201">
        <v>0.84</v>
      </c>
      <c r="P12" s="201">
        <v>2.38</v>
      </c>
      <c r="Q12" s="201">
        <v>0.1</v>
      </c>
      <c r="R12" s="201">
        <v>0.37</v>
      </c>
      <c r="S12" s="201">
        <v>0.23</v>
      </c>
      <c r="T12" s="201">
        <v>0</v>
      </c>
      <c r="U12" s="201">
        <v>5.44</v>
      </c>
      <c r="V12" s="201">
        <v>0.18</v>
      </c>
      <c r="W12" s="201">
        <v>0.4</v>
      </c>
      <c r="X12" s="201">
        <v>1.29</v>
      </c>
      <c r="Y12" s="201">
        <v>0</v>
      </c>
      <c r="Z12" s="201">
        <v>2.4300000000000002</v>
      </c>
      <c r="AA12" s="201">
        <v>11.66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17.239999999999998</v>
      </c>
      <c r="H13" s="201">
        <v>0</v>
      </c>
      <c r="I13" s="201">
        <v>0</v>
      </c>
      <c r="J13" s="201">
        <v>16.7</v>
      </c>
      <c r="K13" s="201">
        <v>77.760000000000005</v>
      </c>
      <c r="L13" s="201">
        <v>22.13</v>
      </c>
      <c r="M13" s="201">
        <v>0</v>
      </c>
      <c r="N13" s="201">
        <v>1.04</v>
      </c>
      <c r="O13" s="201">
        <v>0.84</v>
      </c>
      <c r="P13" s="201">
        <v>2.38</v>
      </c>
      <c r="Q13" s="201">
        <v>0.1</v>
      </c>
      <c r="R13" s="201">
        <v>0.37</v>
      </c>
      <c r="S13" s="201">
        <v>0.23</v>
      </c>
      <c r="T13" s="201">
        <v>0</v>
      </c>
      <c r="U13" s="201">
        <v>5.44</v>
      </c>
      <c r="V13" s="201">
        <v>0.18</v>
      </c>
      <c r="W13" s="201">
        <v>0.4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17.239999999999998</v>
      </c>
      <c r="H14" s="201">
        <v>0</v>
      </c>
      <c r="I14" s="201">
        <v>0</v>
      </c>
      <c r="J14" s="201">
        <v>16.7</v>
      </c>
      <c r="K14" s="201">
        <v>77.760000000000005</v>
      </c>
      <c r="L14" s="201">
        <v>22.13</v>
      </c>
      <c r="M14" s="201">
        <v>0</v>
      </c>
      <c r="N14" s="201">
        <v>1.04</v>
      </c>
      <c r="O14" s="201">
        <v>0.84</v>
      </c>
      <c r="P14" s="201">
        <v>2.38</v>
      </c>
      <c r="Q14" s="201">
        <v>0.1</v>
      </c>
      <c r="R14" s="201">
        <v>0.37</v>
      </c>
      <c r="S14" s="201">
        <v>0.23</v>
      </c>
      <c r="T14" s="201">
        <v>0</v>
      </c>
      <c r="U14" s="201">
        <v>5.44</v>
      </c>
      <c r="V14" s="201">
        <v>0.18</v>
      </c>
      <c r="W14" s="201">
        <v>0.4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17.239999999999998</v>
      </c>
      <c r="H15" s="201">
        <v>0</v>
      </c>
      <c r="I15" s="201">
        <v>0</v>
      </c>
      <c r="J15" s="201">
        <v>16.7</v>
      </c>
      <c r="K15" s="201">
        <v>77.760000000000005</v>
      </c>
      <c r="L15" s="201">
        <v>42.41</v>
      </c>
      <c r="M15" s="201">
        <v>0</v>
      </c>
      <c r="N15" s="201">
        <v>1.04</v>
      </c>
      <c r="O15" s="201">
        <v>0.84</v>
      </c>
      <c r="P15" s="201">
        <v>2.38</v>
      </c>
      <c r="Q15" s="201">
        <v>0.1</v>
      </c>
      <c r="R15" s="201">
        <v>0.37</v>
      </c>
      <c r="S15" s="201">
        <v>0.23</v>
      </c>
      <c r="T15" s="201">
        <v>0</v>
      </c>
      <c r="U15" s="201">
        <v>5.44</v>
      </c>
      <c r="V15" s="201">
        <v>0.18</v>
      </c>
      <c r="W15" s="201">
        <v>0.4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17.239999999999998</v>
      </c>
      <c r="H16" s="201">
        <v>0</v>
      </c>
      <c r="I16" s="201">
        <v>0</v>
      </c>
      <c r="J16" s="201">
        <v>16.7</v>
      </c>
      <c r="K16" s="201">
        <v>77.760000000000005</v>
      </c>
      <c r="L16" s="201">
        <v>42.41</v>
      </c>
      <c r="M16" s="201">
        <v>0</v>
      </c>
      <c r="N16" s="201">
        <v>1.04</v>
      </c>
      <c r="O16" s="201">
        <v>0.84</v>
      </c>
      <c r="P16" s="201">
        <v>2.38</v>
      </c>
      <c r="Q16" s="201">
        <v>0.1</v>
      </c>
      <c r="R16" s="201">
        <v>0.37</v>
      </c>
      <c r="S16" s="201">
        <v>0.23</v>
      </c>
      <c r="T16" s="201">
        <v>0</v>
      </c>
      <c r="U16" s="201">
        <v>5.44</v>
      </c>
      <c r="V16" s="201">
        <v>0.18</v>
      </c>
      <c r="W16" s="201">
        <v>0.4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17.239999999999998</v>
      </c>
      <c r="H17" s="201">
        <v>0</v>
      </c>
      <c r="I17" s="201">
        <v>0</v>
      </c>
      <c r="J17" s="201">
        <v>16.7</v>
      </c>
      <c r="K17" s="201">
        <v>77.760000000000005</v>
      </c>
      <c r="L17" s="201">
        <v>42.41</v>
      </c>
      <c r="M17" s="201">
        <v>0</v>
      </c>
      <c r="N17" s="201">
        <v>1.04</v>
      </c>
      <c r="O17" s="201">
        <v>0.84</v>
      </c>
      <c r="P17" s="201">
        <v>2.38</v>
      </c>
      <c r="Q17" s="201">
        <v>0.1</v>
      </c>
      <c r="R17" s="201">
        <v>0.37</v>
      </c>
      <c r="S17" s="201">
        <v>0.23</v>
      </c>
      <c r="T17" s="201">
        <v>0</v>
      </c>
      <c r="U17" s="201">
        <v>5.44</v>
      </c>
      <c r="V17" s="201">
        <v>0.18</v>
      </c>
      <c r="W17" s="201">
        <v>0.4</v>
      </c>
      <c r="X17" s="201">
        <v>1.29</v>
      </c>
      <c r="Y17" s="201">
        <v>0</v>
      </c>
      <c r="Z17" s="201">
        <v>2.4300000000000002</v>
      </c>
      <c r="AA17" s="201">
        <v>0.78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17.239999999999998</v>
      </c>
      <c r="H18" s="201">
        <v>0</v>
      </c>
      <c r="I18" s="201">
        <v>0</v>
      </c>
      <c r="J18" s="201">
        <v>16.7</v>
      </c>
      <c r="K18" s="201">
        <v>77.760000000000005</v>
      </c>
      <c r="L18" s="201">
        <v>42.41</v>
      </c>
      <c r="M18" s="201">
        <v>0</v>
      </c>
      <c r="N18" s="201">
        <v>1.04</v>
      </c>
      <c r="O18" s="201">
        <v>0.84</v>
      </c>
      <c r="P18" s="201">
        <v>2.38</v>
      </c>
      <c r="Q18" s="201">
        <v>0.1</v>
      </c>
      <c r="R18" s="201">
        <v>0.37</v>
      </c>
      <c r="S18" s="201">
        <v>0.23</v>
      </c>
      <c r="T18" s="201">
        <v>0</v>
      </c>
      <c r="U18" s="201">
        <v>5.44</v>
      </c>
      <c r="V18" s="201">
        <v>0.18</v>
      </c>
      <c r="W18" s="201">
        <v>0.4</v>
      </c>
      <c r="X18" s="201">
        <v>1.29</v>
      </c>
      <c r="Y18" s="201">
        <v>0</v>
      </c>
      <c r="Z18" s="201">
        <v>2.4300000000000002</v>
      </c>
      <c r="AA18" s="201">
        <v>0.78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17.239999999999998</v>
      </c>
      <c r="H19" s="201">
        <v>0</v>
      </c>
      <c r="I19" s="201">
        <v>0</v>
      </c>
      <c r="J19" s="201">
        <v>16.7</v>
      </c>
      <c r="K19" s="201">
        <v>51.18</v>
      </c>
      <c r="L19" s="201">
        <v>42.41</v>
      </c>
      <c r="M19" s="201">
        <v>0</v>
      </c>
      <c r="N19" s="201">
        <v>1.04</v>
      </c>
      <c r="O19" s="201">
        <v>0.84</v>
      </c>
      <c r="P19" s="201">
        <v>2.38</v>
      </c>
      <c r="Q19" s="201">
        <v>0.1</v>
      </c>
      <c r="R19" s="201">
        <v>0.37</v>
      </c>
      <c r="S19" s="201">
        <v>0.23</v>
      </c>
      <c r="T19" s="201">
        <v>0</v>
      </c>
      <c r="U19" s="201">
        <v>5.44</v>
      </c>
      <c r="V19" s="201">
        <v>0.18</v>
      </c>
      <c r="W19" s="201">
        <v>0.4</v>
      </c>
      <c r="X19" s="201">
        <v>1.29</v>
      </c>
      <c r="Y19" s="201">
        <v>0</v>
      </c>
      <c r="Z19" s="201">
        <v>2.4300000000000002</v>
      </c>
      <c r="AA19" s="201">
        <v>0.78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17.239999999999998</v>
      </c>
      <c r="H20" s="201">
        <v>0</v>
      </c>
      <c r="I20" s="201">
        <v>0</v>
      </c>
      <c r="J20" s="201">
        <v>16.7</v>
      </c>
      <c r="K20" s="201">
        <v>24.37</v>
      </c>
      <c r="L20" s="201">
        <v>42.41</v>
      </c>
      <c r="M20" s="201">
        <v>0</v>
      </c>
      <c r="N20" s="201">
        <v>1.04</v>
      </c>
      <c r="O20" s="201">
        <v>0.84</v>
      </c>
      <c r="P20" s="201">
        <v>2.38</v>
      </c>
      <c r="Q20" s="201">
        <v>0.1</v>
      </c>
      <c r="R20" s="201">
        <v>0.37</v>
      </c>
      <c r="S20" s="201">
        <v>0.23</v>
      </c>
      <c r="T20" s="201">
        <v>0</v>
      </c>
      <c r="U20" s="201">
        <v>5.44</v>
      </c>
      <c r="V20" s="201">
        <v>0.18</v>
      </c>
      <c r="W20" s="201">
        <v>0.4</v>
      </c>
      <c r="X20" s="201">
        <v>1.29</v>
      </c>
      <c r="Y20" s="201">
        <v>0</v>
      </c>
      <c r="Z20" s="201">
        <v>2.4300000000000002</v>
      </c>
      <c r="AA20" s="201">
        <v>0.78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17.239999999999998</v>
      </c>
      <c r="H21" s="201">
        <v>0</v>
      </c>
      <c r="I21" s="201">
        <v>0</v>
      </c>
      <c r="J21" s="201">
        <v>16.7</v>
      </c>
      <c r="K21" s="201">
        <v>10.07</v>
      </c>
      <c r="L21" s="201">
        <v>42.41</v>
      </c>
      <c r="M21" s="201">
        <v>0</v>
      </c>
      <c r="N21" s="201">
        <v>1.04</v>
      </c>
      <c r="O21" s="201">
        <v>0.84</v>
      </c>
      <c r="P21" s="201">
        <v>2.38</v>
      </c>
      <c r="Q21" s="201">
        <v>0.1</v>
      </c>
      <c r="R21" s="201">
        <v>0.37</v>
      </c>
      <c r="S21" s="201">
        <v>0.23</v>
      </c>
      <c r="T21" s="201">
        <v>0</v>
      </c>
      <c r="U21" s="201">
        <v>5.44</v>
      </c>
      <c r="V21" s="201">
        <v>0.18</v>
      </c>
      <c r="W21" s="201">
        <v>0.4</v>
      </c>
      <c r="X21" s="201">
        <v>1.29</v>
      </c>
      <c r="Y21" s="201">
        <v>0</v>
      </c>
      <c r="Z21" s="201">
        <v>2.4300000000000002</v>
      </c>
      <c r="AA21" s="201">
        <v>0.78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17.239999999999998</v>
      </c>
      <c r="H22" s="201">
        <v>0</v>
      </c>
      <c r="I22" s="201">
        <v>0</v>
      </c>
      <c r="J22" s="201">
        <v>16.7</v>
      </c>
      <c r="K22" s="201">
        <v>10.07</v>
      </c>
      <c r="L22" s="201">
        <v>42.41</v>
      </c>
      <c r="M22" s="201">
        <v>0</v>
      </c>
      <c r="N22" s="201">
        <v>1.04</v>
      </c>
      <c r="O22" s="201">
        <v>0.84</v>
      </c>
      <c r="P22" s="201">
        <v>2.38</v>
      </c>
      <c r="Q22" s="201">
        <v>0.1</v>
      </c>
      <c r="R22" s="201">
        <v>0.37</v>
      </c>
      <c r="S22" s="201">
        <v>0.23</v>
      </c>
      <c r="T22" s="201">
        <v>0</v>
      </c>
      <c r="U22" s="201">
        <v>5.44</v>
      </c>
      <c r="V22" s="201">
        <v>0.18</v>
      </c>
      <c r="W22" s="201">
        <v>0.4</v>
      </c>
      <c r="X22" s="201">
        <v>1.29</v>
      </c>
      <c r="Y22" s="201">
        <v>0</v>
      </c>
      <c r="Z22" s="201">
        <v>2.4300000000000002</v>
      </c>
      <c r="AA22" s="201">
        <v>0.78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17.239999999999998</v>
      </c>
      <c r="H23" s="201">
        <v>0</v>
      </c>
      <c r="I23" s="201">
        <v>0</v>
      </c>
      <c r="J23" s="201">
        <v>16.7</v>
      </c>
      <c r="K23" s="201">
        <v>10.07</v>
      </c>
      <c r="L23" s="201">
        <v>42.41</v>
      </c>
      <c r="M23" s="201">
        <v>0</v>
      </c>
      <c r="N23" s="201">
        <v>1.04</v>
      </c>
      <c r="O23" s="201">
        <v>0.84</v>
      </c>
      <c r="P23" s="201">
        <v>2.38</v>
      </c>
      <c r="Q23" s="201">
        <v>0.19</v>
      </c>
      <c r="R23" s="201">
        <v>0.37</v>
      </c>
      <c r="S23" s="201">
        <v>0.23</v>
      </c>
      <c r="T23" s="201">
        <v>0</v>
      </c>
      <c r="U23" s="201">
        <v>5.44</v>
      </c>
      <c r="V23" s="201">
        <v>0.18</v>
      </c>
      <c r="W23" s="201">
        <v>0.4</v>
      </c>
      <c r="X23" s="201">
        <v>1.29</v>
      </c>
      <c r="Y23" s="201">
        <v>0</v>
      </c>
      <c r="Z23" s="201">
        <v>2.4300000000000002</v>
      </c>
      <c r="AA23" s="201">
        <v>0.79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17.239999999999998</v>
      </c>
      <c r="H24" s="201">
        <v>0</v>
      </c>
      <c r="I24" s="201">
        <v>0</v>
      </c>
      <c r="J24" s="201">
        <v>16.7</v>
      </c>
      <c r="K24" s="201">
        <v>10.07</v>
      </c>
      <c r="L24" s="201">
        <v>42.41</v>
      </c>
      <c r="M24" s="201">
        <v>0</v>
      </c>
      <c r="N24" s="201">
        <v>1.04</v>
      </c>
      <c r="O24" s="201">
        <v>0.84</v>
      </c>
      <c r="P24" s="201">
        <v>2.38</v>
      </c>
      <c r="Q24" s="201">
        <v>0.19</v>
      </c>
      <c r="R24" s="201">
        <v>0.37</v>
      </c>
      <c r="S24" s="201">
        <v>0.23</v>
      </c>
      <c r="T24" s="201">
        <v>0</v>
      </c>
      <c r="U24" s="201">
        <v>5.44</v>
      </c>
      <c r="V24" s="201">
        <v>0</v>
      </c>
      <c r="W24" s="201">
        <v>0.4</v>
      </c>
      <c r="X24" s="201">
        <v>1.29</v>
      </c>
      <c r="Y24" s="201">
        <v>0</v>
      </c>
      <c r="Z24" s="201">
        <v>2.4300000000000002</v>
      </c>
      <c r="AA24" s="201">
        <v>0.79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17.239999999999998</v>
      </c>
      <c r="H25" s="201">
        <v>0</v>
      </c>
      <c r="I25" s="201">
        <v>0</v>
      </c>
      <c r="J25" s="201">
        <v>16.7</v>
      </c>
      <c r="K25" s="201">
        <v>10.119999999999999</v>
      </c>
      <c r="L25" s="201">
        <v>42.41</v>
      </c>
      <c r="M25" s="201">
        <v>0</v>
      </c>
      <c r="N25" s="201">
        <v>1.04</v>
      </c>
      <c r="O25" s="201">
        <v>0.84</v>
      </c>
      <c r="P25" s="201">
        <v>2.38</v>
      </c>
      <c r="Q25" s="201">
        <v>0.19</v>
      </c>
      <c r="R25" s="201">
        <v>0.37</v>
      </c>
      <c r="S25" s="201">
        <v>0.45</v>
      </c>
      <c r="T25" s="201">
        <v>0</v>
      </c>
      <c r="U25" s="201">
        <v>5.44</v>
      </c>
      <c r="V25" s="201">
        <v>0.18</v>
      </c>
      <c r="W25" s="201">
        <v>0.4</v>
      </c>
      <c r="X25" s="201">
        <v>1.29</v>
      </c>
      <c r="Y25" s="201">
        <v>0</v>
      </c>
      <c r="Z25" s="201">
        <v>2.4300000000000002</v>
      </c>
      <c r="AA25" s="201">
        <v>0.78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17.239999999999998</v>
      </c>
      <c r="H26" s="201">
        <v>0</v>
      </c>
      <c r="I26" s="201">
        <v>0</v>
      </c>
      <c r="J26" s="201">
        <v>16.7</v>
      </c>
      <c r="K26" s="201">
        <v>10.119999999999999</v>
      </c>
      <c r="L26" s="201">
        <v>42.41</v>
      </c>
      <c r="M26" s="201">
        <v>0</v>
      </c>
      <c r="N26" s="201">
        <v>1.04</v>
      </c>
      <c r="O26" s="201">
        <v>0.84</v>
      </c>
      <c r="P26" s="201">
        <v>2.38</v>
      </c>
      <c r="Q26" s="201">
        <v>0.19</v>
      </c>
      <c r="R26" s="201">
        <v>0.37</v>
      </c>
      <c r="S26" s="201">
        <v>0.23</v>
      </c>
      <c r="T26" s="201">
        <v>0</v>
      </c>
      <c r="U26" s="201">
        <v>5.44</v>
      </c>
      <c r="V26" s="201">
        <v>0.18</v>
      </c>
      <c r="W26" s="201">
        <v>0.4</v>
      </c>
      <c r="X26" s="201">
        <v>1.29</v>
      </c>
      <c r="Y26" s="201">
        <v>0</v>
      </c>
      <c r="Z26" s="201">
        <v>2.4300000000000002</v>
      </c>
      <c r="AA26" s="201">
        <v>0.78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17.239999999999998</v>
      </c>
      <c r="H27" s="201">
        <v>0</v>
      </c>
      <c r="I27" s="201">
        <v>0</v>
      </c>
      <c r="J27" s="201">
        <v>16.7</v>
      </c>
      <c r="K27" s="201">
        <v>10.119999999999999</v>
      </c>
      <c r="L27" s="201">
        <v>41.59</v>
      </c>
      <c r="M27" s="201">
        <v>0</v>
      </c>
      <c r="N27" s="201">
        <v>1.04</v>
      </c>
      <c r="O27" s="201">
        <v>0.84</v>
      </c>
      <c r="P27" s="201">
        <v>2.38</v>
      </c>
      <c r="Q27" s="201">
        <v>0.17</v>
      </c>
      <c r="R27" s="201">
        <v>0.37</v>
      </c>
      <c r="S27" s="201">
        <v>0.23</v>
      </c>
      <c r="T27" s="201">
        <v>0</v>
      </c>
      <c r="U27" s="201">
        <v>5.44</v>
      </c>
      <c r="V27" s="201">
        <v>0.18</v>
      </c>
      <c r="W27" s="201">
        <v>0.4</v>
      </c>
      <c r="X27" s="201">
        <v>1.1399999999999999</v>
      </c>
      <c r="Y27" s="201">
        <v>0</v>
      </c>
      <c r="Z27" s="201">
        <v>2.4300000000000002</v>
      </c>
      <c r="AA27" s="201">
        <v>0.78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17.239999999999998</v>
      </c>
      <c r="H28" s="201">
        <v>0</v>
      </c>
      <c r="I28" s="201">
        <v>0</v>
      </c>
      <c r="J28" s="201">
        <v>16.7</v>
      </c>
      <c r="K28" s="201">
        <v>10.119999999999999</v>
      </c>
      <c r="L28" s="201">
        <v>20.59</v>
      </c>
      <c r="M28" s="201">
        <v>0</v>
      </c>
      <c r="N28" s="201">
        <v>1.04</v>
      </c>
      <c r="O28" s="201">
        <v>0.84</v>
      </c>
      <c r="P28" s="201">
        <v>2.38</v>
      </c>
      <c r="Q28" s="201">
        <v>0.17</v>
      </c>
      <c r="R28" s="201">
        <v>0.37</v>
      </c>
      <c r="S28" s="201">
        <v>0.23</v>
      </c>
      <c r="T28" s="201">
        <v>0</v>
      </c>
      <c r="U28" s="201">
        <v>5.44</v>
      </c>
      <c r="V28" s="201">
        <v>0.18</v>
      </c>
      <c r="W28" s="201">
        <v>0.4</v>
      </c>
      <c r="X28" s="201">
        <v>1.1399999999999999</v>
      </c>
      <c r="Y28" s="201">
        <v>0</v>
      </c>
      <c r="Z28" s="201">
        <v>2.4300000000000002</v>
      </c>
      <c r="AA28" s="201">
        <v>0.78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17.239999999999998</v>
      </c>
      <c r="H29" s="201">
        <v>0</v>
      </c>
      <c r="I29" s="201">
        <v>0</v>
      </c>
      <c r="J29" s="201">
        <v>16.7</v>
      </c>
      <c r="K29" s="201">
        <v>4.97</v>
      </c>
      <c r="L29" s="201">
        <v>20.59</v>
      </c>
      <c r="M29" s="201">
        <v>0</v>
      </c>
      <c r="N29" s="201">
        <v>1.04</v>
      </c>
      <c r="O29" s="201">
        <v>0.84</v>
      </c>
      <c r="P29" s="201">
        <v>2.38</v>
      </c>
      <c r="Q29" s="201">
        <v>0.17</v>
      </c>
      <c r="R29" s="201">
        <v>0.37</v>
      </c>
      <c r="S29" s="201">
        <v>0.23</v>
      </c>
      <c r="T29" s="201">
        <v>0</v>
      </c>
      <c r="U29" s="201">
        <v>5.44</v>
      </c>
      <c r="V29" s="201">
        <v>0.18</v>
      </c>
      <c r="W29" s="201">
        <v>0.4</v>
      </c>
      <c r="X29" s="201">
        <v>1.1399999999999999</v>
      </c>
      <c r="Y29" s="201">
        <v>0</v>
      </c>
      <c r="Z29" s="201">
        <v>2.15</v>
      </c>
      <c r="AA29" s="201">
        <v>0.78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17.239999999999998</v>
      </c>
      <c r="H30" s="201">
        <v>0</v>
      </c>
      <c r="I30" s="201">
        <v>0</v>
      </c>
      <c r="J30" s="201">
        <v>16.7</v>
      </c>
      <c r="K30" s="201">
        <v>4.97</v>
      </c>
      <c r="L30" s="201">
        <v>20.59</v>
      </c>
      <c r="M30" s="201">
        <v>0</v>
      </c>
      <c r="N30" s="201">
        <v>1.04</v>
      </c>
      <c r="O30" s="201">
        <v>0.84</v>
      </c>
      <c r="P30" s="201">
        <v>2.38</v>
      </c>
      <c r="Q30" s="201">
        <v>0.17</v>
      </c>
      <c r="R30" s="201">
        <v>0.37</v>
      </c>
      <c r="S30" s="201">
        <v>0.23</v>
      </c>
      <c r="T30" s="201">
        <v>0</v>
      </c>
      <c r="U30" s="201">
        <v>5.44</v>
      </c>
      <c r="V30" s="201">
        <v>0.18</v>
      </c>
      <c r="W30" s="201">
        <v>0.4</v>
      </c>
      <c r="X30" s="201">
        <v>1.1399999999999999</v>
      </c>
      <c r="Y30" s="201">
        <v>0</v>
      </c>
      <c r="Z30" s="201">
        <v>2.15</v>
      </c>
      <c r="AA30" s="201">
        <v>0.78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2.6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17.239999999999998</v>
      </c>
      <c r="H31" s="201">
        <v>0</v>
      </c>
      <c r="I31" s="201">
        <v>0</v>
      </c>
      <c r="J31" s="201">
        <v>16.7</v>
      </c>
      <c r="K31" s="201">
        <v>4.92</v>
      </c>
      <c r="L31" s="201">
        <v>20.59</v>
      </c>
      <c r="M31" s="201">
        <v>0</v>
      </c>
      <c r="N31" s="201">
        <v>1.04</v>
      </c>
      <c r="O31" s="201">
        <v>0.84</v>
      </c>
      <c r="P31" s="201">
        <v>2.38</v>
      </c>
      <c r="Q31" s="201">
        <v>0.1</v>
      </c>
      <c r="R31" s="201">
        <v>0</v>
      </c>
      <c r="S31" s="201">
        <v>0</v>
      </c>
      <c r="T31" s="201">
        <v>0</v>
      </c>
      <c r="U31" s="201">
        <v>5.44</v>
      </c>
      <c r="V31" s="201">
        <v>0</v>
      </c>
      <c r="W31" s="201">
        <v>0.4</v>
      </c>
      <c r="X31" s="201">
        <v>1.1399999999999999</v>
      </c>
      <c r="Y31" s="201">
        <v>0</v>
      </c>
      <c r="Z31" s="201">
        <v>2.15</v>
      </c>
      <c r="AA31" s="201">
        <v>0.79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2.6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17.239999999999998</v>
      </c>
      <c r="H32" s="201">
        <v>0</v>
      </c>
      <c r="I32" s="201">
        <v>0</v>
      </c>
      <c r="J32" s="201">
        <v>16.7</v>
      </c>
      <c r="K32" s="201">
        <v>4.92</v>
      </c>
      <c r="L32" s="201">
        <v>20.59</v>
      </c>
      <c r="M32" s="201">
        <v>0</v>
      </c>
      <c r="N32" s="201">
        <v>1.04</v>
      </c>
      <c r="O32" s="201">
        <v>0.84</v>
      </c>
      <c r="P32" s="201">
        <v>2.38</v>
      </c>
      <c r="Q32" s="201">
        <v>0.1</v>
      </c>
      <c r="R32" s="201">
        <v>0.37</v>
      </c>
      <c r="S32" s="201">
        <v>0</v>
      </c>
      <c r="T32" s="201">
        <v>0</v>
      </c>
      <c r="U32" s="201">
        <v>5.44</v>
      </c>
      <c r="V32" s="201">
        <v>0.18</v>
      </c>
      <c r="W32" s="201">
        <v>0.4</v>
      </c>
      <c r="X32" s="201">
        <v>1.1399999999999999</v>
      </c>
      <c r="Y32" s="201">
        <v>0</v>
      </c>
      <c r="Z32" s="201">
        <v>2.15</v>
      </c>
      <c r="AA32" s="201">
        <v>0.79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17.239999999999998</v>
      </c>
      <c r="H33" s="201">
        <v>0</v>
      </c>
      <c r="I33" s="201">
        <v>0</v>
      </c>
      <c r="J33" s="201">
        <v>16.7</v>
      </c>
      <c r="K33" s="201">
        <v>4.92</v>
      </c>
      <c r="L33" s="201">
        <v>20.59</v>
      </c>
      <c r="M33" s="201">
        <v>0</v>
      </c>
      <c r="N33" s="201">
        <v>1.04</v>
      </c>
      <c r="O33" s="201">
        <v>0.84</v>
      </c>
      <c r="P33" s="201">
        <v>2.38</v>
      </c>
      <c r="Q33" s="201">
        <v>0.17</v>
      </c>
      <c r="R33" s="201">
        <v>0.37</v>
      </c>
      <c r="S33" s="201">
        <v>0.23</v>
      </c>
      <c r="T33" s="201">
        <v>0</v>
      </c>
      <c r="U33" s="201">
        <v>5.44</v>
      </c>
      <c r="V33" s="201">
        <v>0.18</v>
      </c>
      <c r="W33" s="201">
        <v>0.4</v>
      </c>
      <c r="X33" s="201">
        <v>1.1399999999999999</v>
      </c>
      <c r="Y33" s="201">
        <v>0</v>
      </c>
      <c r="Z33" s="201">
        <v>2.15</v>
      </c>
      <c r="AA33" s="201">
        <v>0.78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17.239999999999998</v>
      </c>
      <c r="H34" s="201">
        <v>0</v>
      </c>
      <c r="I34" s="201">
        <v>0</v>
      </c>
      <c r="J34" s="201">
        <v>16.7</v>
      </c>
      <c r="K34" s="201">
        <v>4.92</v>
      </c>
      <c r="L34" s="201">
        <v>20.59</v>
      </c>
      <c r="M34" s="201">
        <v>0</v>
      </c>
      <c r="N34" s="201">
        <v>1.04</v>
      </c>
      <c r="O34" s="201">
        <v>0.84</v>
      </c>
      <c r="P34" s="201">
        <v>2.38</v>
      </c>
      <c r="Q34" s="201">
        <v>0.17</v>
      </c>
      <c r="R34" s="201">
        <v>0.37</v>
      </c>
      <c r="S34" s="201">
        <v>0.23</v>
      </c>
      <c r="T34" s="201">
        <v>0</v>
      </c>
      <c r="U34" s="201">
        <v>5.44</v>
      </c>
      <c r="V34" s="201">
        <v>0.18</v>
      </c>
      <c r="W34" s="201">
        <v>0.4</v>
      </c>
      <c r="X34" s="201">
        <v>1.1399999999999999</v>
      </c>
      <c r="Y34" s="201">
        <v>0</v>
      </c>
      <c r="Z34" s="201">
        <v>2.15</v>
      </c>
      <c r="AA34" s="201">
        <v>0.78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17.239999999999998</v>
      </c>
      <c r="H35" s="201">
        <v>0</v>
      </c>
      <c r="I35" s="201">
        <v>0</v>
      </c>
      <c r="J35" s="201">
        <v>16.7</v>
      </c>
      <c r="K35" s="201">
        <v>23.36</v>
      </c>
      <c r="L35" s="201">
        <v>42.41</v>
      </c>
      <c r="M35" s="201">
        <v>0</v>
      </c>
      <c r="N35" s="201">
        <v>1.04</v>
      </c>
      <c r="O35" s="201">
        <v>0.84</v>
      </c>
      <c r="P35" s="201">
        <v>2.38</v>
      </c>
      <c r="Q35" s="201">
        <v>0.1</v>
      </c>
      <c r="R35" s="201">
        <v>0</v>
      </c>
      <c r="S35" s="201">
        <v>0</v>
      </c>
      <c r="T35" s="201">
        <v>0</v>
      </c>
      <c r="U35" s="201">
        <v>5.44</v>
      </c>
      <c r="V35" s="201">
        <v>0.18</v>
      </c>
      <c r="W35" s="201">
        <v>0.4</v>
      </c>
      <c r="X35" s="201">
        <v>1.1399999999999999</v>
      </c>
      <c r="Y35" s="201">
        <v>0</v>
      </c>
      <c r="Z35" s="201">
        <v>2.15</v>
      </c>
      <c r="AA35" s="201">
        <v>0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17.239999999999998</v>
      </c>
      <c r="H36" s="201">
        <v>0</v>
      </c>
      <c r="I36" s="201">
        <v>0</v>
      </c>
      <c r="J36" s="201">
        <v>16.7</v>
      </c>
      <c r="K36" s="201">
        <v>23.36</v>
      </c>
      <c r="L36" s="201">
        <v>42.41</v>
      </c>
      <c r="M36" s="201">
        <v>0</v>
      </c>
      <c r="N36" s="201">
        <v>1.04</v>
      </c>
      <c r="O36" s="201">
        <v>0.84</v>
      </c>
      <c r="P36" s="201">
        <v>2.38</v>
      </c>
      <c r="Q36" s="201">
        <v>0</v>
      </c>
      <c r="R36" s="201">
        <v>4.7699999999999996</v>
      </c>
      <c r="S36" s="201">
        <v>2.85</v>
      </c>
      <c r="T36" s="201">
        <v>0</v>
      </c>
      <c r="U36" s="201">
        <v>5.44</v>
      </c>
      <c r="V36" s="201">
        <v>0.18</v>
      </c>
      <c r="W36" s="201">
        <v>0.4</v>
      </c>
      <c r="X36" s="201">
        <v>1.1399999999999999</v>
      </c>
      <c r="Y36" s="201">
        <v>0</v>
      </c>
      <c r="Z36" s="201">
        <v>2.15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17.239999999999998</v>
      </c>
      <c r="H37" s="201">
        <v>0</v>
      </c>
      <c r="I37" s="201">
        <v>0</v>
      </c>
      <c r="J37" s="201">
        <v>16.7</v>
      </c>
      <c r="K37" s="201">
        <v>5.67</v>
      </c>
      <c r="L37" s="201">
        <v>42.41</v>
      </c>
      <c r="M37" s="201">
        <v>0</v>
      </c>
      <c r="N37" s="201">
        <v>1.04</v>
      </c>
      <c r="O37" s="201">
        <v>0.84</v>
      </c>
      <c r="P37" s="201">
        <v>2.38</v>
      </c>
      <c r="Q37" s="201">
        <v>0</v>
      </c>
      <c r="R37" s="201">
        <v>4.7699999999999996</v>
      </c>
      <c r="S37" s="201">
        <v>2.85</v>
      </c>
      <c r="T37" s="201">
        <v>0</v>
      </c>
      <c r="U37" s="201">
        <v>5.44</v>
      </c>
      <c r="V37" s="201">
        <v>0.18</v>
      </c>
      <c r="W37" s="201">
        <v>0.4</v>
      </c>
      <c r="X37" s="201">
        <v>1.1399999999999999</v>
      </c>
      <c r="Y37" s="201">
        <v>0</v>
      </c>
      <c r="Z37" s="201">
        <v>2.15</v>
      </c>
      <c r="AA37" s="201">
        <v>11.72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17.239999999999998</v>
      </c>
      <c r="H38" s="201">
        <v>0</v>
      </c>
      <c r="I38" s="201">
        <v>0</v>
      </c>
      <c r="J38" s="201">
        <v>16.7</v>
      </c>
      <c r="K38" s="201">
        <v>5.67</v>
      </c>
      <c r="L38" s="201">
        <v>42.41</v>
      </c>
      <c r="M38" s="201">
        <v>0</v>
      </c>
      <c r="N38" s="201">
        <v>1.04</v>
      </c>
      <c r="O38" s="201">
        <v>0.84</v>
      </c>
      <c r="P38" s="201">
        <v>2.38</v>
      </c>
      <c r="Q38" s="201">
        <v>0</v>
      </c>
      <c r="R38" s="201">
        <v>4.7699999999999996</v>
      </c>
      <c r="S38" s="201">
        <v>2.85</v>
      </c>
      <c r="T38" s="201">
        <v>0</v>
      </c>
      <c r="U38" s="201">
        <v>5.44</v>
      </c>
      <c r="V38" s="201">
        <v>0.18</v>
      </c>
      <c r="W38" s="201">
        <v>0.4</v>
      </c>
      <c r="X38" s="201">
        <v>1.1399999999999999</v>
      </c>
      <c r="Y38" s="201">
        <v>0</v>
      </c>
      <c r="Z38" s="201">
        <v>2.15</v>
      </c>
      <c r="AA38" s="201">
        <v>11.72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17.239999999999998</v>
      </c>
      <c r="H39" s="201">
        <v>0</v>
      </c>
      <c r="I39" s="201">
        <v>0</v>
      </c>
      <c r="J39" s="201">
        <v>16.7</v>
      </c>
      <c r="K39" s="201">
        <v>5.67</v>
      </c>
      <c r="L39" s="201">
        <v>42.41</v>
      </c>
      <c r="M39" s="201">
        <v>0</v>
      </c>
      <c r="N39" s="201">
        <v>1.04</v>
      </c>
      <c r="O39" s="201">
        <v>0.84</v>
      </c>
      <c r="P39" s="201">
        <v>2.38</v>
      </c>
      <c r="Q39" s="201">
        <v>0</v>
      </c>
      <c r="R39" s="201">
        <v>4.7699999999999996</v>
      </c>
      <c r="S39" s="201">
        <v>2.85</v>
      </c>
      <c r="T39" s="201">
        <v>0</v>
      </c>
      <c r="U39" s="201">
        <v>5.44</v>
      </c>
      <c r="V39" s="201">
        <v>0.18</v>
      </c>
      <c r="W39" s="201">
        <v>0.4</v>
      </c>
      <c r="X39" s="201">
        <v>1.1399999999999999</v>
      </c>
      <c r="Y39" s="201">
        <v>0</v>
      </c>
      <c r="Z39" s="201">
        <v>2.15</v>
      </c>
      <c r="AA39" s="201">
        <v>11.72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17.239999999999998</v>
      </c>
      <c r="H40" s="201">
        <v>0</v>
      </c>
      <c r="I40" s="201">
        <v>0</v>
      </c>
      <c r="J40" s="201">
        <v>16.7</v>
      </c>
      <c r="K40" s="201">
        <v>5.67</v>
      </c>
      <c r="L40" s="201">
        <v>42.41</v>
      </c>
      <c r="M40" s="201">
        <v>0</v>
      </c>
      <c r="N40" s="201">
        <v>1.04</v>
      </c>
      <c r="O40" s="201">
        <v>0.84</v>
      </c>
      <c r="P40" s="201">
        <v>2.38</v>
      </c>
      <c r="Q40" s="201">
        <v>0</v>
      </c>
      <c r="R40" s="201">
        <v>4.7699999999999996</v>
      </c>
      <c r="S40" s="201">
        <v>2.85</v>
      </c>
      <c r="T40" s="201">
        <v>0</v>
      </c>
      <c r="U40" s="201">
        <v>5.44</v>
      </c>
      <c r="V40" s="201">
        <v>0.18</v>
      </c>
      <c r="W40" s="201">
        <v>0.4</v>
      </c>
      <c r="X40" s="201">
        <v>1.1399999999999999</v>
      </c>
      <c r="Y40" s="201">
        <v>0</v>
      </c>
      <c r="Z40" s="201">
        <v>2.15</v>
      </c>
      <c r="AA40" s="201">
        <v>11.72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17.239999999999998</v>
      </c>
      <c r="H41" s="201">
        <v>0</v>
      </c>
      <c r="I41" s="201">
        <v>0</v>
      </c>
      <c r="J41" s="201">
        <v>16.7</v>
      </c>
      <c r="K41" s="201">
        <v>5.67</v>
      </c>
      <c r="L41" s="201">
        <v>42.41</v>
      </c>
      <c r="M41" s="201">
        <v>0</v>
      </c>
      <c r="N41" s="201">
        <v>1.04</v>
      </c>
      <c r="O41" s="201">
        <v>0.84</v>
      </c>
      <c r="P41" s="201">
        <v>2.38</v>
      </c>
      <c r="Q41" s="201">
        <v>0.84</v>
      </c>
      <c r="R41" s="201">
        <v>4.7699999999999996</v>
      </c>
      <c r="S41" s="201">
        <v>2.85</v>
      </c>
      <c r="T41" s="201">
        <v>0</v>
      </c>
      <c r="U41" s="201">
        <v>5.44</v>
      </c>
      <c r="V41" s="201">
        <v>0.18</v>
      </c>
      <c r="W41" s="201">
        <v>0.4</v>
      </c>
      <c r="X41" s="201">
        <v>1.1399999999999999</v>
      </c>
      <c r="Y41" s="201">
        <v>0</v>
      </c>
      <c r="Z41" s="201">
        <v>2.15</v>
      </c>
      <c r="AA41" s="201">
        <v>11.72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17.239999999999998</v>
      </c>
      <c r="H42" s="201">
        <v>0</v>
      </c>
      <c r="I42" s="201">
        <v>0</v>
      </c>
      <c r="J42" s="201">
        <v>16.7</v>
      </c>
      <c r="K42" s="201">
        <v>5.67</v>
      </c>
      <c r="L42" s="201">
        <v>42.41</v>
      </c>
      <c r="M42" s="201">
        <v>0</v>
      </c>
      <c r="N42" s="201">
        <v>1.04</v>
      </c>
      <c r="O42" s="201">
        <v>0.84</v>
      </c>
      <c r="P42" s="201">
        <v>2.38</v>
      </c>
      <c r="Q42" s="201">
        <v>0.84</v>
      </c>
      <c r="R42" s="201">
        <v>4.7699999999999996</v>
      </c>
      <c r="S42" s="201">
        <v>2.85</v>
      </c>
      <c r="T42" s="201">
        <v>0</v>
      </c>
      <c r="U42" s="201">
        <v>5.44</v>
      </c>
      <c r="V42" s="201">
        <v>0.18</v>
      </c>
      <c r="W42" s="201">
        <v>0.4</v>
      </c>
      <c r="X42" s="201">
        <v>1.1399999999999999</v>
      </c>
      <c r="Y42" s="201">
        <v>0</v>
      </c>
      <c r="Z42" s="201">
        <v>2.15</v>
      </c>
      <c r="AA42" s="201">
        <v>11.72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17.239999999999998</v>
      </c>
      <c r="H43" s="201">
        <v>0</v>
      </c>
      <c r="I43" s="201">
        <v>0</v>
      </c>
      <c r="J43" s="201">
        <v>16.559999999999999</v>
      </c>
      <c r="K43" s="201">
        <v>34.61</v>
      </c>
      <c r="L43" s="201">
        <v>42.41</v>
      </c>
      <c r="M43" s="201">
        <v>0</v>
      </c>
      <c r="N43" s="201">
        <v>1.04</v>
      </c>
      <c r="O43" s="201">
        <v>0.84</v>
      </c>
      <c r="P43" s="201">
        <v>2.38</v>
      </c>
      <c r="Q43" s="201">
        <v>0.84</v>
      </c>
      <c r="R43" s="201">
        <v>4.9800000000000004</v>
      </c>
      <c r="S43" s="201">
        <v>2.93</v>
      </c>
      <c r="T43" s="201">
        <v>0</v>
      </c>
      <c r="U43" s="201">
        <v>5.44</v>
      </c>
      <c r="V43" s="201">
        <v>1.1399999999999999</v>
      </c>
      <c r="W43" s="201">
        <v>5.03</v>
      </c>
      <c r="X43" s="201">
        <v>18.36</v>
      </c>
      <c r="Y43" s="201">
        <v>0</v>
      </c>
      <c r="Z43" s="201">
        <v>28.89</v>
      </c>
      <c r="AA43" s="201">
        <v>11.72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17.239999999999998</v>
      </c>
      <c r="H44" s="201">
        <v>0</v>
      </c>
      <c r="I44" s="201">
        <v>0</v>
      </c>
      <c r="J44" s="201">
        <v>16.559999999999999</v>
      </c>
      <c r="K44" s="201">
        <v>59.63</v>
      </c>
      <c r="L44" s="201">
        <v>42.41</v>
      </c>
      <c r="M44" s="201">
        <v>0</v>
      </c>
      <c r="N44" s="201">
        <v>1.04</v>
      </c>
      <c r="O44" s="201">
        <v>0.84</v>
      </c>
      <c r="P44" s="201">
        <v>2.38</v>
      </c>
      <c r="Q44" s="201">
        <v>0.84</v>
      </c>
      <c r="R44" s="201">
        <v>4.9800000000000004</v>
      </c>
      <c r="S44" s="201">
        <v>2.98</v>
      </c>
      <c r="T44" s="201">
        <v>0</v>
      </c>
      <c r="U44" s="201">
        <v>5.44</v>
      </c>
      <c r="V44" s="201">
        <v>2.38</v>
      </c>
      <c r="W44" s="201">
        <v>5.03</v>
      </c>
      <c r="X44" s="201">
        <v>8.6999999999999993</v>
      </c>
      <c r="Y44" s="201">
        <v>0</v>
      </c>
      <c r="Z44" s="201">
        <v>28.89</v>
      </c>
      <c r="AA44" s="201">
        <v>11.72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16.559999999999999</v>
      </c>
      <c r="K45" s="201">
        <v>77.28</v>
      </c>
      <c r="L45" s="201">
        <v>42.41</v>
      </c>
      <c r="M45" s="201">
        <v>0</v>
      </c>
      <c r="N45" s="201">
        <v>1.04</v>
      </c>
      <c r="O45" s="201">
        <v>0.84</v>
      </c>
      <c r="P45" s="201">
        <v>2.38</v>
      </c>
      <c r="Q45" s="201">
        <v>0.84</v>
      </c>
      <c r="R45" s="201">
        <v>4.9800000000000004</v>
      </c>
      <c r="S45" s="201">
        <v>2.98</v>
      </c>
      <c r="T45" s="201">
        <v>0</v>
      </c>
      <c r="U45" s="201">
        <v>5.44</v>
      </c>
      <c r="V45" s="201">
        <v>2.38</v>
      </c>
      <c r="W45" s="201">
        <v>5.03</v>
      </c>
      <c r="X45" s="201">
        <v>17.39</v>
      </c>
      <c r="Y45" s="201">
        <v>0</v>
      </c>
      <c r="Z45" s="201">
        <v>28.89</v>
      </c>
      <c r="AA45" s="201">
        <v>11.72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16.559999999999999</v>
      </c>
      <c r="K46" s="201">
        <v>77.28</v>
      </c>
      <c r="L46" s="201">
        <v>42.41</v>
      </c>
      <c r="M46" s="201">
        <v>0</v>
      </c>
      <c r="N46" s="201">
        <v>1.04</v>
      </c>
      <c r="O46" s="201">
        <v>0.84</v>
      </c>
      <c r="P46" s="201">
        <v>2.38</v>
      </c>
      <c r="Q46" s="201">
        <v>0.84</v>
      </c>
      <c r="R46" s="201">
        <v>4.9800000000000004</v>
      </c>
      <c r="S46" s="201">
        <v>2.98</v>
      </c>
      <c r="T46" s="201">
        <v>0</v>
      </c>
      <c r="U46" s="201">
        <v>5.44</v>
      </c>
      <c r="V46" s="201">
        <v>2.38</v>
      </c>
      <c r="W46" s="201">
        <v>5.03</v>
      </c>
      <c r="X46" s="201">
        <v>17.39</v>
      </c>
      <c r="Y46" s="201">
        <v>0</v>
      </c>
      <c r="Z46" s="201">
        <v>28.89</v>
      </c>
      <c r="AA46" s="201">
        <v>11.72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10.53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16.559999999999999</v>
      </c>
      <c r="K47" s="201">
        <v>77.28</v>
      </c>
      <c r="L47" s="201">
        <v>42.41</v>
      </c>
      <c r="M47" s="201">
        <v>0</v>
      </c>
      <c r="N47" s="201">
        <v>1.04</v>
      </c>
      <c r="O47" s="201">
        <v>0.84</v>
      </c>
      <c r="P47" s="201">
        <v>2.38</v>
      </c>
      <c r="Q47" s="201">
        <v>0.84</v>
      </c>
      <c r="R47" s="201">
        <v>4.97</v>
      </c>
      <c r="S47" s="201">
        <v>2.98</v>
      </c>
      <c r="T47" s="201">
        <v>0</v>
      </c>
      <c r="U47" s="201">
        <v>5.44</v>
      </c>
      <c r="V47" s="201">
        <v>2.38</v>
      </c>
      <c r="W47" s="201">
        <v>5.03</v>
      </c>
      <c r="X47" s="201">
        <v>17.39</v>
      </c>
      <c r="Y47" s="201">
        <v>0</v>
      </c>
      <c r="Z47" s="201">
        <v>28.89</v>
      </c>
      <c r="AA47" s="201">
        <v>11.72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10.53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16.559999999999999</v>
      </c>
      <c r="K48" s="201">
        <v>77.28</v>
      </c>
      <c r="L48" s="201">
        <v>42.41</v>
      </c>
      <c r="M48" s="201">
        <v>0</v>
      </c>
      <c r="N48" s="201">
        <v>1.04</v>
      </c>
      <c r="O48" s="201">
        <v>0.84</v>
      </c>
      <c r="P48" s="201">
        <v>2.38</v>
      </c>
      <c r="Q48" s="201">
        <v>0.84</v>
      </c>
      <c r="R48" s="201">
        <v>4.97</v>
      </c>
      <c r="S48" s="201">
        <v>2.98</v>
      </c>
      <c r="T48" s="201">
        <v>0</v>
      </c>
      <c r="U48" s="201">
        <v>5.44</v>
      </c>
      <c r="V48" s="201">
        <v>2.38</v>
      </c>
      <c r="W48" s="201">
        <v>5.03</v>
      </c>
      <c r="X48" s="201">
        <v>17.39</v>
      </c>
      <c r="Y48" s="201">
        <v>0</v>
      </c>
      <c r="Z48" s="201">
        <v>28.89</v>
      </c>
      <c r="AA48" s="201">
        <v>11.72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10.53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15.45</v>
      </c>
      <c r="K49" s="201">
        <v>77.28</v>
      </c>
      <c r="L49" s="201">
        <v>42.41</v>
      </c>
      <c r="M49" s="201">
        <v>0</v>
      </c>
      <c r="N49" s="201">
        <v>1.04</v>
      </c>
      <c r="O49" s="201">
        <v>0.84</v>
      </c>
      <c r="P49" s="201">
        <v>2.38</v>
      </c>
      <c r="Q49" s="201">
        <v>0.84</v>
      </c>
      <c r="R49" s="201">
        <v>4.97</v>
      </c>
      <c r="S49" s="201">
        <v>2.98</v>
      </c>
      <c r="T49" s="201">
        <v>0</v>
      </c>
      <c r="U49" s="201">
        <v>5.44</v>
      </c>
      <c r="V49" s="201">
        <v>2.38</v>
      </c>
      <c r="W49" s="201">
        <v>5.03</v>
      </c>
      <c r="X49" s="201">
        <v>17.39</v>
      </c>
      <c r="Y49" s="201">
        <v>0</v>
      </c>
      <c r="Z49" s="201">
        <v>28.89</v>
      </c>
      <c r="AA49" s="201">
        <v>11.72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9.01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10.53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15.45</v>
      </c>
      <c r="K50" s="201">
        <v>77.28</v>
      </c>
      <c r="L50" s="201">
        <v>42.41</v>
      </c>
      <c r="M50" s="201">
        <v>0</v>
      </c>
      <c r="N50" s="201">
        <v>1.04</v>
      </c>
      <c r="O50" s="201">
        <v>0.84</v>
      </c>
      <c r="P50" s="201">
        <v>2.38</v>
      </c>
      <c r="Q50" s="201">
        <v>0.84</v>
      </c>
      <c r="R50" s="201">
        <v>4.97</v>
      </c>
      <c r="S50" s="201">
        <v>2.98</v>
      </c>
      <c r="T50" s="201">
        <v>0</v>
      </c>
      <c r="U50" s="201">
        <v>5.44</v>
      </c>
      <c r="V50" s="201">
        <v>2.38</v>
      </c>
      <c r="W50" s="201">
        <v>5.03</v>
      </c>
      <c r="X50" s="201">
        <v>17.39</v>
      </c>
      <c r="Y50" s="201">
        <v>0</v>
      </c>
      <c r="Z50" s="201">
        <v>28.89</v>
      </c>
      <c r="AA50" s="201">
        <v>11.72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9.01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15.45</v>
      </c>
      <c r="K51" s="201">
        <v>77.28</v>
      </c>
      <c r="L51" s="201">
        <v>42.41</v>
      </c>
      <c r="M51" s="201">
        <v>0</v>
      </c>
      <c r="N51" s="201">
        <v>1.04</v>
      </c>
      <c r="O51" s="201">
        <v>0.84</v>
      </c>
      <c r="P51" s="201">
        <v>2.38</v>
      </c>
      <c r="Q51" s="201">
        <v>0.84</v>
      </c>
      <c r="R51" s="201">
        <v>4.97</v>
      </c>
      <c r="S51" s="201">
        <v>2.98</v>
      </c>
      <c r="T51" s="201">
        <v>0</v>
      </c>
      <c r="U51" s="201">
        <v>5.44</v>
      </c>
      <c r="V51" s="201">
        <v>2.38</v>
      </c>
      <c r="W51" s="201">
        <v>5.03</v>
      </c>
      <c r="X51" s="201">
        <v>17.39</v>
      </c>
      <c r="Y51" s="201">
        <v>0</v>
      </c>
      <c r="Z51" s="201">
        <v>28.89</v>
      </c>
      <c r="AA51" s="201">
        <v>11.72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9.01</v>
      </c>
      <c r="AL51" s="201">
        <v>0</v>
      </c>
      <c r="AM51" s="201">
        <v>0</v>
      </c>
      <c r="AN51" s="201">
        <v>0</v>
      </c>
      <c r="AO51" s="201">
        <v>172.8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15.45</v>
      </c>
      <c r="K52" s="201">
        <v>77.28</v>
      </c>
      <c r="L52" s="201">
        <v>42.41</v>
      </c>
      <c r="M52" s="201">
        <v>0</v>
      </c>
      <c r="N52" s="201">
        <v>1.04</v>
      </c>
      <c r="O52" s="201">
        <v>0.84</v>
      </c>
      <c r="P52" s="201">
        <v>2.38</v>
      </c>
      <c r="Q52" s="201">
        <v>0.84</v>
      </c>
      <c r="R52" s="201">
        <v>4.97</v>
      </c>
      <c r="S52" s="201">
        <v>2.98</v>
      </c>
      <c r="T52" s="201">
        <v>0</v>
      </c>
      <c r="U52" s="201">
        <v>5.44</v>
      </c>
      <c r="V52" s="201">
        <v>2.38</v>
      </c>
      <c r="W52" s="201">
        <v>5.03</v>
      </c>
      <c r="X52" s="201">
        <v>17.39</v>
      </c>
      <c r="Y52" s="201">
        <v>0</v>
      </c>
      <c r="Z52" s="201">
        <v>28.89</v>
      </c>
      <c r="AA52" s="201">
        <v>11.72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9.01</v>
      </c>
      <c r="AL52" s="201">
        <v>0</v>
      </c>
      <c r="AM52" s="201">
        <v>0</v>
      </c>
      <c r="AN52" s="201">
        <v>0</v>
      </c>
      <c r="AO52" s="201">
        <v>172.8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15.45</v>
      </c>
      <c r="K53" s="201">
        <v>77.28</v>
      </c>
      <c r="L53" s="201">
        <v>42.41</v>
      </c>
      <c r="M53" s="201">
        <v>0</v>
      </c>
      <c r="N53" s="201">
        <v>1.04</v>
      </c>
      <c r="O53" s="201">
        <v>0.84</v>
      </c>
      <c r="P53" s="201">
        <v>2.38</v>
      </c>
      <c r="Q53" s="201">
        <v>0.84</v>
      </c>
      <c r="R53" s="201">
        <v>4.97</v>
      </c>
      <c r="S53" s="201">
        <v>2.98</v>
      </c>
      <c r="T53" s="201">
        <v>0</v>
      </c>
      <c r="U53" s="201">
        <v>5.44</v>
      </c>
      <c r="V53" s="201">
        <v>2.38</v>
      </c>
      <c r="W53" s="201">
        <v>5.03</v>
      </c>
      <c r="X53" s="201">
        <v>17.39</v>
      </c>
      <c r="Y53" s="201">
        <v>0</v>
      </c>
      <c r="Z53" s="201">
        <v>28.89</v>
      </c>
      <c r="AA53" s="201">
        <v>11.72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172.8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15.45</v>
      </c>
      <c r="K54" s="201">
        <v>77.28</v>
      </c>
      <c r="L54" s="201">
        <v>42.41</v>
      </c>
      <c r="M54" s="201">
        <v>0</v>
      </c>
      <c r="N54" s="201">
        <v>1.04</v>
      </c>
      <c r="O54" s="201">
        <v>0.84</v>
      </c>
      <c r="P54" s="201">
        <v>2.38</v>
      </c>
      <c r="Q54" s="201">
        <v>0.84</v>
      </c>
      <c r="R54" s="201">
        <v>4.97</v>
      </c>
      <c r="S54" s="201">
        <v>2.98</v>
      </c>
      <c r="T54" s="201">
        <v>0</v>
      </c>
      <c r="U54" s="201">
        <v>5.44</v>
      </c>
      <c r="V54" s="201">
        <v>2.38</v>
      </c>
      <c r="W54" s="201">
        <v>5.03</v>
      </c>
      <c r="X54" s="201">
        <v>17.39</v>
      </c>
      <c r="Y54" s="201">
        <v>0</v>
      </c>
      <c r="Z54" s="201">
        <v>28.89</v>
      </c>
      <c r="AA54" s="201">
        <v>11.72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172.8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15.45</v>
      </c>
      <c r="K55" s="201">
        <v>77.28</v>
      </c>
      <c r="L55" s="201">
        <v>42.41</v>
      </c>
      <c r="M55" s="201">
        <v>0</v>
      </c>
      <c r="N55" s="201">
        <v>1.04</v>
      </c>
      <c r="O55" s="201">
        <v>0.84</v>
      </c>
      <c r="P55" s="201">
        <v>2.38</v>
      </c>
      <c r="Q55" s="201">
        <v>0.84</v>
      </c>
      <c r="R55" s="201">
        <v>4.9800000000000004</v>
      </c>
      <c r="S55" s="201">
        <v>2.98</v>
      </c>
      <c r="T55" s="201">
        <v>0</v>
      </c>
      <c r="U55" s="201">
        <v>5.44</v>
      </c>
      <c r="V55" s="201">
        <v>2.38</v>
      </c>
      <c r="W55" s="201">
        <v>5.03</v>
      </c>
      <c r="X55" s="201">
        <v>17.39</v>
      </c>
      <c r="Y55" s="201">
        <v>0</v>
      </c>
      <c r="Z55" s="201">
        <v>28.89</v>
      </c>
      <c r="AA55" s="201">
        <v>11.72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172.8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15.45</v>
      </c>
      <c r="K56" s="201">
        <v>77.28</v>
      </c>
      <c r="L56" s="201">
        <v>42.41</v>
      </c>
      <c r="M56" s="201">
        <v>0</v>
      </c>
      <c r="N56" s="201">
        <v>1.04</v>
      </c>
      <c r="O56" s="201">
        <v>0.84</v>
      </c>
      <c r="P56" s="201">
        <v>2.38</v>
      </c>
      <c r="Q56" s="201">
        <v>0.84</v>
      </c>
      <c r="R56" s="201">
        <v>4.9800000000000004</v>
      </c>
      <c r="S56" s="201">
        <v>2.98</v>
      </c>
      <c r="T56" s="201">
        <v>0</v>
      </c>
      <c r="U56" s="201">
        <v>5.44</v>
      </c>
      <c r="V56" s="201">
        <v>2.38</v>
      </c>
      <c r="W56" s="201">
        <v>5.03</v>
      </c>
      <c r="X56" s="201">
        <v>17.39</v>
      </c>
      <c r="Y56" s="201">
        <v>0</v>
      </c>
      <c r="Z56" s="201">
        <v>28.89</v>
      </c>
      <c r="AA56" s="201">
        <v>11.72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172.8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15.45</v>
      </c>
      <c r="K57" s="201">
        <v>77.28</v>
      </c>
      <c r="L57" s="201">
        <v>42.41</v>
      </c>
      <c r="M57" s="201">
        <v>0</v>
      </c>
      <c r="N57" s="201">
        <v>1.04</v>
      </c>
      <c r="O57" s="201">
        <v>0.84</v>
      </c>
      <c r="P57" s="201">
        <v>2.38</v>
      </c>
      <c r="Q57" s="201">
        <v>0.84</v>
      </c>
      <c r="R57" s="201">
        <v>4.9800000000000004</v>
      </c>
      <c r="S57" s="201">
        <v>2.98</v>
      </c>
      <c r="T57" s="201">
        <v>0</v>
      </c>
      <c r="U57" s="201">
        <v>5.44</v>
      </c>
      <c r="V57" s="201">
        <v>2.38</v>
      </c>
      <c r="W57" s="201">
        <v>5.03</v>
      </c>
      <c r="X57" s="201">
        <v>17.39</v>
      </c>
      <c r="Y57" s="201">
        <v>0</v>
      </c>
      <c r="Z57" s="201">
        <v>28.89</v>
      </c>
      <c r="AA57" s="201">
        <v>11.72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172.8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15.45</v>
      </c>
      <c r="K58" s="201">
        <v>77.28</v>
      </c>
      <c r="L58" s="201">
        <v>42.41</v>
      </c>
      <c r="M58" s="201">
        <v>0</v>
      </c>
      <c r="N58" s="201">
        <v>1.04</v>
      </c>
      <c r="O58" s="201">
        <v>0.84</v>
      </c>
      <c r="P58" s="201">
        <v>2.38</v>
      </c>
      <c r="Q58" s="201">
        <v>0.84</v>
      </c>
      <c r="R58" s="201">
        <v>4.9800000000000004</v>
      </c>
      <c r="S58" s="201">
        <v>2.98</v>
      </c>
      <c r="T58" s="201">
        <v>0</v>
      </c>
      <c r="U58" s="201">
        <v>5.44</v>
      </c>
      <c r="V58" s="201">
        <v>2.38</v>
      </c>
      <c r="W58" s="201">
        <v>5.03</v>
      </c>
      <c r="X58" s="201">
        <v>17.39</v>
      </c>
      <c r="Y58" s="201">
        <v>0</v>
      </c>
      <c r="Z58" s="201">
        <v>28.89</v>
      </c>
      <c r="AA58" s="201">
        <v>11.72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172.8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15.45</v>
      </c>
      <c r="K59" s="201">
        <v>77.28</v>
      </c>
      <c r="L59" s="201">
        <v>42.41</v>
      </c>
      <c r="M59" s="201">
        <v>0</v>
      </c>
      <c r="N59" s="201">
        <v>1.04</v>
      </c>
      <c r="O59" s="201">
        <v>0.84</v>
      </c>
      <c r="P59" s="201">
        <v>2.38</v>
      </c>
      <c r="Q59" s="201">
        <v>0.84</v>
      </c>
      <c r="R59" s="201">
        <v>4.9800000000000004</v>
      </c>
      <c r="S59" s="201">
        <v>2.98</v>
      </c>
      <c r="T59" s="201">
        <v>0</v>
      </c>
      <c r="U59" s="201">
        <v>7.82</v>
      </c>
      <c r="V59" s="201">
        <v>2.38</v>
      </c>
      <c r="W59" s="201">
        <v>5.03</v>
      </c>
      <c r="X59" s="201">
        <v>1.29</v>
      </c>
      <c r="Y59" s="201">
        <v>0</v>
      </c>
      <c r="Z59" s="201">
        <v>24.06</v>
      </c>
      <c r="AA59" s="201">
        <v>11.72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172.8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15.45</v>
      </c>
      <c r="K60" s="201">
        <v>77.28</v>
      </c>
      <c r="L60" s="201">
        <v>42.41</v>
      </c>
      <c r="M60" s="201">
        <v>0</v>
      </c>
      <c r="N60" s="201">
        <v>1.04</v>
      </c>
      <c r="O60" s="201">
        <v>0.84</v>
      </c>
      <c r="P60" s="201">
        <v>2.38</v>
      </c>
      <c r="Q60" s="201">
        <v>0.84</v>
      </c>
      <c r="R60" s="201">
        <v>4.9800000000000004</v>
      </c>
      <c r="S60" s="201">
        <v>2.98</v>
      </c>
      <c r="T60" s="201">
        <v>0</v>
      </c>
      <c r="U60" s="201">
        <v>7.82</v>
      </c>
      <c r="V60" s="201">
        <v>0.18</v>
      </c>
      <c r="W60" s="201">
        <v>5.03</v>
      </c>
      <c r="X60" s="201">
        <v>1.29</v>
      </c>
      <c r="Y60" s="201">
        <v>0</v>
      </c>
      <c r="Z60" s="201">
        <v>6.74</v>
      </c>
      <c r="AA60" s="201">
        <v>11.72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172.8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15.45</v>
      </c>
      <c r="K61" s="201">
        <v>77.28</v>
      </c>
      <c r="L61" s="201">
        <v>42.41</v>
      </c>
      <c r="M61" s="201">
        <v>0</v>
      </c>
      <c r="N61" s="201">
        <v>1.04</v>
      </c>
      <c r="O61" s="201">
        <v>0.84</v>
      </c>
      <c r="P61" s="201">
        <v>2.38</v>
      </c>
      <c r="Q61" s="201">
        <v>0.84</v>
      </c>
      <c r="R61" s="201">
        <v>4.9800000000000004</v>
      </c>
      <c r="S61" s="201">
        <v>2.98</v>
      </c>
      <c r="T61" s="201">
        <v>0</v>
      </c>
      <c r="U61" s="201">
        <v>7.82</v>
      </c>
      <c r="V61" s="201">
        <v>2.38</v>
      </c>
      <c r="W61" s="201">
        <v>5.03</v>
      </c>
      <c r="X61" s="201">
        <v>17.39</v>
      </c>
      <c r="Y61" s="201">
        <v>0</v>
      </c>
      <c r="Z61" s="201">
        <v>2.15</v>
      </c>
      <c r="AA61" s="201">
        <v>11.38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172.8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15.45</v>
      </c>
      <c r="K62" s="201">
        <v>77.28</v>
      </c>
      <c r="L62" s="201">
        <v>42.41</v>
      </c>
      <c r="M62" s="201">
        <v>0</v>
      </c>
      <c r="N62" s="201">
        <v>1.04</v>
      </c>
      <c r="O62" s="201">
        <v>0.84</v>
      </c>
      <c r="P62" s="201">
        <v>2.38</v>
      </c>
      <c r="Q62" s="201">
        <v>0.84</v>
      </c>
      <c r="R62" s="201">
        <v>4.9800000000000004</v>
      </c>
      <c r="S62" s="201">
        <v>2.98</v>
      </c>
      <c r="T62" s="201">
        <v>0</v>
      </c>
      <c r="U62" s="201">
        <v>7.82</v>
      </c>
      <c r="V62" s="201">
        <v>2.38</v>
      </c>
      <c r="W62" s="201">
        <v>5.03</v>
      </c>
      <c r="X62" s="201">
        <v>17.39</v>
      </c>
      <c r="Y62" s="201">
        <v>0</v>
      </c>
      <c r="Z62" s="201">
        <v>2.15</v>
      </c>
      <c r="AA62" s="201">
        <v>11.38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172.8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15.45</v>
      </c>
      <c r="K63" s="201">
        <v>77.28</v>
      </c>
      <c r="L63" s="201">
        <v>42.41</v>
      </c>
      <c r="M63" s="201">
        <v>0</v>
      </c>
      <c r="N63" s="201">
        <v>1.04</v>
      </c>
      <c r="O63" s="201">
        <v>0.84</v>
      </c>
      <c r="P63" s="201">
        <v>2.38</v>
      </c>
      <c r="Q63" s="201">
        <v>0.84</v>
      </c>
      <c r="R63" s="201">
        <v>4.9800000000000004</v>
      </c>
      <c r="S63" s="201">
        <v>2.98</v>
      </c>
      <c r="T63" s="201">
        <v>0</v>
      </c>
      <c r="U63" s="201">
        <v>7.82</v>
      </c>
      <c r="V63" s="201">
        <v>2.38</v>
      </c>
      <c r="W63" s="201">
        <v>5.03</v>
      </c>
      <c r="X63" s="201">
        <v>17.39</v>
      </c>
      <c r="Y63" s="201">
        <v>0</v>
      </c>
      <c r="Z63" s="201">
        <v>2.15</v>
      </c>
      <c r="AA63" s="201">
        <v>11.38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172.8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15.45</v>
      </c>
      <c r="K64" s="201">
        <v>77.28</v>
      </c>
      <c r="L64" s="201">
        <v>42.41</v>
      </c>
      <c r="M64" s="201">
        <v>0</v>
      </c>
      <c r="N64" s="201">
        <v>1.04</v>
      </c>
      <c r="O64" s="201">
        <v>0.84</v>
      </c>
      <c r="P64" s="201">
        <v>2.38</v>
      </c>
      <c r="Q64" s="201">
        <v>0.84</v>
      </c>
      <c r="R64" s="201">
        <v>1.1100000000000001</v>
      </c>
      <c r="S64" s="201">
        <v>2.98</v>
      </c>
      <c r="T64" s="201">
        <v>0</v>
      </c>
      <c r="U64" s="201">
        <v>7.82</v>
      </c>
      <c r="V64" s="201">
        <v>0.18</v>
      </c>
      <c r="W64" s="201">
        <v>0.4</v>
      </c>
      <c r="X64" s="201">
        <v>1.39</v>
      </c>
      <c r="Y64" s="201">
        <v>0</v>
      </c>
      <c r="Z64" s="201">
        <v>2.15</v>
      </c>
      <c r="AA64" s="201">
        <v>0.78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172.8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9.6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15.45</v>
      </c>
      <c r="K65" s="201">
        <v>77.28</v>
      </c>
      <c r="L65" s="201">
        <v>42.41</v>
      </c>
      <c r="M65" s="201">
        <v>0</v>
      </c>
      <c r="N65" s="201">
        <v>1.04</v>
      </c>
      <c r="O65" s="201">
        <v>0.84</v>
      </c>
      <c r="P65" s="201">
        <v>2.38</v>
      </c>
      <c r="Q65" s="201">
        <v>0.84</v>
      </c>
      <c r="R65" s="201">
        <v>1.1100000000000001</v>
      </c>
      <c r="S65" s="201">
        <v>2.98</v>
      </c>
      <c r="T65" s="201">
        <v>0</v>
      </c>
      <c r="U65" s="201">
        <v>7.82</v>
      </c>
      <c r="V65" s="201">
        <v>0.18</v>
      </c>
      <c r="W65" s="201">
        <v>0.4</v>
      </c>
      <c r="X65" s="201">
        <v>1.29</v>
      </c>
      <c r="Y65" s="201">
        <v>0</v>
      </c>
      <c r="Z65" s="201">
        <v>2.15</v>
      </c>
      <c r="AA65" s="201">
        <v>0.78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172.8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9.6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15.45</v>
      </c>
      <c r="K66" s="201">
        <v>77.28</v>
      </c>
      <c r="L66" s="201">
        <v>42.41</v>
      </c>
      <c r="M66" s="201">
        <v>0</v>
      </c>
      <c r="N66" s="201">
        <v>1.04</v>
      </c>
      <c r="O66" s="201">
        <v>0.84</v>
      </c>
      <c r="P66" s="201">
        <v>2.38</v>
      </c>
      <c r="Q66" s="201">
        <v>0.84</v>
      </c>
      <c r="R66" s="201">
        <v>1.1100000000000001</v>
      </c>
      <c r="S66" s="201">
        <v>2.98</v>
      </c>
      <c r="T66" s="201">
        <v>0</v>
      </c>
      <c r="U66" s="201">
        <v>7.82</v>
      </c>
      <c r="V66" s="201">
        <v>0.18</v>
      </c>
      <c r="W66" s="201">
        <v>0.4</v>
      </c>
      <c r="X66" s="201">
        <v>1.29</v>
      </c>
      <c r="Y66" s="201">
        <v>0</v>
      </c>
      <c r="Z66" s="201">
        <v>2.15</v>
      </c>
      <c r="AA66" s="201">
        <v>0.78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172.8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9.6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15.45</v>
      </c>
      <c r="K67" s="201">
        <v>77.28</v>
      </c>
      <c r="L67" s="201">
        <v>42.41</v>
      </c>
      <c r="M67" s="201">
        <v>0</v>
      </c>
      <c r="N67" s="201">
        <v>1.04</v>
      </c>
      <c r="O67" s="201">
        <v>0.84</v>
      </c>
      <c r="P67" s="201">
        <v>2.38</v>
      </c>
      <c r="Q67" s="201">
        <v>0.84</v>
      </c>
      <c r="R67" s="201">
        <v>1.1100000000000001</v>
      </c>
      <c r="S67" s="201">
        <v>2.98</v>
      </c>
      <c r="T67" s="201">
        <v>0</v>
      </c>
      <c r="U67" s="201">
        <v>7.82</v>
      </c>
      <c r="V67" s="201">
        <v>0.18</v>
      </c>
      <c r="W67" s="201">
        <v>0.4</v>
      </c>
      <c r="X67" s="201">
        <v>1.29</v>
      </c>
      <c r="Y67" s="201">
        <v>0</v>
      </c>
      <c r="Z67" s="201">
        <v>2.4300000000000002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172.8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9.6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15.45</v>
      </c>
      <c r="K68" s="201">
        <v>77.28</v>
      </c>
      <c r="L68" s="201">
        <v>42.41</v>
      </c>
      <c r="M68" s="201">
        <v>0</v>
      </c>
      <c r="N68" s="201">
        <v>1.04</v>
      </c>
      <c r="O68" s="201">
        <v>0.84</v>
      </c>
      <c r="P68" s="201">
        <v>2.38</v>
      </c>
      <c r="Q68" s="201">
        <v>0.84</v>
      </c>
      <c r="R68" s="201">
        <v>1.1100000000000001</v>
      </c>
      <c r="S68" s="201">
        <v>2.98</v>
      </c>
      <c r="T68" s="201">
        <v>0</v>
      </c>
      <c r="U68" s="201">
        <v>7.82</v>
      </c>
      <c r="V68" s="201">
        <v>0.18</v>
      </c>
      <c r="W68" s="201">
        <v>0.4</v>
      </c>
      <c r="X68" s="201">
        <v>1.29</v>
      </c>
      <c r="Y68" s="201">
        <v>0</v>
      </c>
      <c r="Z68" s="201">
        <v>2.4300000000000002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172.8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9.6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15.45</v>
      </c>
      <c r="K69" s="201">
        <v>77.28</v>
      </c>
      <c r="L69" s="201">
        <v>42.41</v>
      </c>
      <c r="M69" s="201">
        <v>0</v>
      </c>
      <c r="N69" s="201">
        <v>1.04</v>
      </c>
      <c r="O69" s="201">
        <v>0.84</v>
      </c>
      <c r="P69" s="201">
        <v>2.38</v>
      </c>
      <c r="Q69" s="201">
        <v>0.1</v>
      </c>
      <c r="R69" s="201">
        <v>0.37</v>
      </c>
      <c r="S69" s="201">
        <v>0.23</v>
      </c>
      <c r="T69" s="201">
        <v>0</v>
      </c>
      <c r="U69" s="201">
        <v>7.82</v>
      </c>
      <c r="V69" s="201">
        <v>0.18</v>
      </c>
      <c r="W69" s="201">
        <v>0.4</v>
      </c>
      <c r="X69" s="201">
        <v>1.29</v>
      </c>
      <c r="Y69" s="201">
        <v>0</v>
      </c>
      <c r="Z69" s="201">
        <v>2.4300000000000002</v>
      </c>
      <c r="AA69" s="201">
        <v>11.32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172.8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9.6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15.45</v>
      </c>
      <c r="K70" s="201">
        <v>77.28</v>
      </c>
      <c r="L70" s="201">
        <v>42.41</v>
      </c>
      <c r="M70" s="201">
        <v>0</v>
      </c>
      <c r="N70" s="201">
        <v>1.04</v>
      </c>
      <c r="O70" s="201">
        <v>0.84</v>
      </c>
      <c r="P70" s="201">
        <v>2.38</v>
      </c>
      <c r="Q70" s="201">
        <v>0.1</v>
      </c>
      <c r="R70" s="201">
        <v>0.37</v>
      </c>
      <c r="S70" s="201">
        <v>0.23</v>
      </c>
      <c r="T70" s="201">
        <v>0</v>
      </c>
      <c r="U70" s="201">
        <v>7.82</v>
      </c>
      <c r="V70" s="201">
        <v>0.18</v>
      </c>
      <c r="W70" s="201">
        <v>0.4</v>
      </c>
      <c r="X70" s="201">
        <v>1.29</v>
      </c>
      <c r="Y70" s="201">
        <v>0</v>
      </c>
      <c r="Z70" s="201">
        <v>2.4300000000000002</v>
      </c>
      <c r="AA70" s="201">
        <v>11.32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172.8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9.6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15.45</v>
      </c>
      <c r="K71" s="201">
        <v>77.28</v>
      </c>
      <c r="L71" s="201">
        <v>42.41</v>
      </c>
      <c r="M71" s="201">
        <v>0</v>
      </c>
      <c r="N71" s="201">
        <v>1.04</v>
      </c>
      <c r="O71" s="201">
        <v>0.84</v>
      </c>
      <c r="P71" s="201">
        <v>2.38</v>
      </c>
      <c r="Q71" s="201">
        <v>0.1</v>
      </c>
      <c r="R71" s="201">
        <v>0.37</v>
      </c>
      <c r="S71" s="201">
        <v>0.23</v>
      </c>
      <c r="T71" s="201">
        <v>0</v>
      </c>
      <c r="U71" s="201">
        <v>7.82</v>
      </c>
      <c r="V71" s="201">
        <v>0.18</v>
      </c>
      <c r="W71" s="201">
        <v>0.4</v>
      </c>
      <c r="X71" s="201">
        <v>1.29</v>
      </c>
      <c r="Y71" s="201">
        <v>0</v>
      </c>
      <c r="Z71" s="201">
        <v>2.4300000000000002</v>
      </c>
      <c r="AA71" s="201">
        <v>11.32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172.8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9.6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15.45</v>
      </c>
      <c r="K72" s="201">
        <v>77.28</v>
      </c>
      <c r="L72" s="201">
        <v>42.41</v>
      </c>
      <c r="M72" s="201">
        <v>0</v>
      </c>
      <c r="N72" s="201">
        <v>1.04</v>
      </c>
      <c r="O72" s="201">
        <v>0.84</v>
      </c>
      <c r="P72" s="201">
        <v>2.38</v>
      </c>
      <c r="Q72" s="201">
        <v>0.1</v>
      </c>
      <c r="R72" s="201">
        <v>0.37</v>
      </c>
      <c r="S72" s="201">
        <v>0.23</v>
      </c>
      <c r="T72" s="201">
        <v>0</v>
      </c>
      <c r="U72" s="201">
        <v>7.82</v>
      </c>
      <c r="V72" s="201">
        <v>0.18</v>
      </c>
      <c r="W72" s="201">
        <v>0.4</v>
      </c>
      <c r="X72" s="201">
        <v>1.29</v>
      </c>
      <c r="Y72" s="201">
        <v>0</v>
      </c>
      <c r="Z72" s="201">
        <v>2.4300000000000002</v>
      </c>
      <c r="AA72" s="201">
        <v>11.32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172.8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15.45</v>
      </c>
      <c r="K73" s="201">
        <v>77.28</v>
      </c>
      <c r="L73" s="201">
        <v>31.79</v>
      </c>
      <c r="M73" s="201">
        <v>0</v>
      </c>
      <c r="N73" s="201">
        <v>1.04</v>
      </c>
      <c r="O73" s="201">
        <v>0.84</v>
      </c>
      <c r="P73" s="201">
        <v>2.38</v>
      </c>
      <c r="Q73" s="201">
        <v>0.1</v>
      </c>
      <c r="R73" s="201">
        <v>0.37</v>
      </c>
      <c r="S73" s="201">
        <v>0.23</v>
      </c>
      <c r="T73" s="201">
        <v>0</v>
      </c>
      <c r="U73" s="201">
        <v>7.82</v>
      </c>
      <c r="V73" s="201">
        <v>0.18</v>
      </c>
      <c r="W73" s="201">
        <v>0.4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172.8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15.45</v>
      </c>
      <c r="K74" s="201">
        <v>77.28</v>
      </c>
      <c r="L74" s="201">
        <v>31.79</v>
      </c>
      <c r="M74" s="201">
        <v>0</v>
      </c>
      <c r="N74" s="201">
        <v>1.04</v>
      </c>
      <c r="O74" s="201">
        <v>0.84</v>
      </c>
      <c r="P74" s="201">
        <v>2.38</v>
      </c>
      <c r="Q74" s="201">
        <v>0.1</v>
      </c>
      <c r="R74" s="201">
        <v>0.37</v>
      </c>
      <c r="S74" s="201">
        <v>0.23</v>
      </c>
      <c r="T74" s="201">
        <v>0</v>
      </c>
      <c r="U74" s="201">
        <v>7.82</v>
      </c>
      <c r="V74" s="201">
        <v>0.18</v>
      </c>
      <c r="W74" s="201">
        <v>0.4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172.8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15.45</v>
      </c>
      <c r="K75" s="201">
        <v>72.45</v>
      </c>
      <c r="L75" s="201">
        <v>22.13</v>
      </c>
      <c r="M75" s="201">
        <v>0</v>
      </c>
      <c r="N75" s="201">
        <v>1.04</v>
      </c>
      <c r="O75" s="201">
        <v>0.84</v>
      </c>
      <c r="P75" s="201">
        <v>2.38</v>
      </c>
      <c r="Q75" s="201">
        <v>0.1</v>
      </c>
      <c r="R75" s="201">
        <v>0.37</v>
      </c>
      <c r="S75" s="201">
        <v>0.23</v>
      </c>
      <c r="T75" s="201">
        <v>0</v>
      </c>
      <c r="U75" s="201">
        <v>7.82</v>
      </c>
      <c r="V75" s="201">
        <v>0.18</v>
      </c>
      <c r="W75" s="201">
        <v>0.4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15.45</v>
      </c>
      <c r="K76" s="201">
        <v>72.45</v>
      </c>
      <c r="L76" s="201">
        <v>22.13</v>
      </c>
      <c r="M76" s="201">
        <v>0</v>
      </c>
      <c r="N76" s="201">
        <v>1.04</v>
      </c>
      <c r="O76" s="201">
        <v>0.84</v>
      </c>
      <c r="P76" s="201">
        <v>2.38</v>
      </c>
      <c r="Q76" s="201">
        <v>0.1</v>
      </c>
      <c r="R76" s="201">
        <v>0.37</v>
      </c>
      <c r="S76" s="201">
        <v>0.23</v>
      </c>
      <c r="T76" s="201">
        <v>0</v>
      </c>
      <c r="U76" s="201">
        <v>7.82</v>
      </c>
      <c r="V76" s="201">
        <v>0.18</v>
      </c>
      <c r="W76" s="201">
        <v>0.4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15.45</v>
      </c>
      <c r="K77" s="201">
        <v>72.45</v>
      </c>
      <c r="L77" s="201">
        <v>22.13</v>
      </c>
      <c r="M77" s="201">
        <v>0</v>
      </c>
      <c r="N77" s="201">
        <v>1.04</v>
      </c>
      <c r="O77" s="201">
        <v>0.84</v>
      </c>
      <c r="P77" s="201">
        <v>2.38</v>
      </c>
      <c r="Q77" s="201">
        <v>0.1</v>
      </c>
      <c r="R77" s="201">
        <v>0.37</v>
      </c>
      <c r="S77" s="201">
        <v>0.23</v>
      </c>
      <c r="T77" s="201">
        <v>0</v>
      </c>
      <c r="U77" s="201">
        <v>7.82</v>
      </c>
      <c r="V77" s="201">
        <v>0.18</v>
      </c>
      <c r="W77" s="201">
        <v>0.4</v>
      </c>
      <c r="X77" s="201">
        <v>1.29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15.45</v>
      </c>
      <c r="K78" s="201">
        <v>57.96</v>
      </c>
      <c r="L78" s="201">
        <v>9.19</v>
      </c>
      <c r="M78" s="201">
        <v>0</v>
      </c>
      <c r="N78" s="201">
        <v>1.04</v>
      </c>
      <c r="O78" s="201">
        <v>0.84</v>
      </c>
      <c r="P78" s="201">
        <v>2.38</v>
      </c>
      <c r="Q78" s="201">
        <v>0.1</v>
      </c>
      <c r="R78" s="201">
        <v>0.37</v>
      </c>
      <c r="S78" s="201">
        <v>0.23</v>
      </c>
      <c r="T78" s="201">
        <v>0</v>
      </c>
      <c r="U78" s="201">
        <v>7.82</v>
      </c>
      <c r="V78" s="201">
        <v>0.18</v>
      </c>
      <c r="W78" s="201">
        <v>0.4</v>
      </c>
      <c r="X78" s="201">
        <v>1.29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9.8699999999999992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15.45</v>
      </c>
      <c r="K79" s="201">
        <v>24.16</v>
      </c>
      <c r="L79" s="201">
        <v>1.53</v>
      </c>
      <c r="M79" s="201">
        <v>0</v>
      </c>
      <c r="N79" s="201">
        <v>1.04</v>
      </c>
      <c r="O79" s="201">
        <v>0.84</v>
      </c>
      <c r="P79" s="201">
        <v>2.38</v>
      </c>
      <c r="Q79" s="201">
        <v>0.1</v>
      </c>
      <c r="R79" s="201">
        <v>0.37</v>
      </c>
      <c r="S79" s="201">
        <v>0.23</v>
      </c>
      <c r="T79" s="201">
        <v>0</v>
      </c>
      <c r="U79" s="201">
        <v>7.82</v>
      </c>
      <c r="V79" s="201">
        <v>0.18</v>
      </c>
      <c r="W79" s="201">
        <v>0.4</v>
      </c>
      <c r="X79" s="201">
        <v>1.1399999999999999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3.41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9.8699999999999992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15.45</v>
      </c>
      <c r="K80" s="201">
        <v>19.34</v>
      </c>
      <c r="L80" s="201">
        <v>1.53</v>
      </c>
      <c r="M80" s="201">
        <v>0</v>
      </c>
      <c r="N80" s="201">
        <v>1.04</v>
      </c>
      <c r="O80" s="201">
        <v>0.84</v>
      </c>
      <c r="P80" s="201">
        <v>2.38</v>
      </c>
      <c r="Q80" s="201">
        <v>0.1</v>
      </c>
      <c r="R80" s="201">
        <v>0.37</v>
      </c>
      <c r="S80" s="201">
        <v>0.23</v>
      </c>
      <c r="T80" s="201">
        <v>0</v>
      </c>
      <c r="U80" s="201">
        <v>7.82</v>
      </c>
      <c r="V80" s="201">
        <v>0.18</v>
      </c>
      <c r="W80" s="201">
        <v>0.4</v>
      </c>
      <c r="X80" s="201">
        <v>1.1399999999999999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3.41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9.8699999999999992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15.45</v>
      </c>
      <c r="K81" s="201">
        <v>5.63</v>
      </c>
      <c r="L81" s="201">
        <v>1.53</v>
      </c>
      <c r="M81" s="201">
        <v>0</v>
      </c>
      <c r="N81" s="201">
        <v>1.04</v>
      </c>
      <c r="O81" s="201">
        <v>0.84</v>
      </c>
      <c r="P81" s="201">
        <v>2.38</v>
      </c>
      <c r="Q81" s="201">
        <v>0.1</v>
      </c>
      <c r="R81" s="201">
        <v>0.37</v>
      </c>
      <c r="S81" s="201">
        <v>0.23</v>
      </c>
      <c r="T81" s="201">
        <v>0</v>
      </c>
      <c r="U81" s="201">
        <v>7.82</v>
      </c>
      <c r="V81" s="201">
        <v>0.18</v>
      </c>
      <c r="W81" s="201">
        <v>0.4</v>
      </c>
      <c r="X81" s="201">
        <v>1.1399999999999999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14.01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9.8699999999999992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15.45</v>
      </c>
      <c r="K82" s="201">
        <v>5.63</v>
      </c>
      <c r="L82" s="201">
        <v>1.53</v>
      </c>
      <c r="M82" s="201">
        <v>0</v>
      </c>
      <c r="N82" s="201">
        <v>1.04</v>
      </c>
      <c r="O82" s="201">
        <v>0.84</v>
      </c>
      <c r="P82" s="201">
        <v>2.38</v>
      </c>
      <c r="Q82" s="201">
        <v>0.1</v>
      </c>
      <c r="R82" s="201">
        <v>0.37</v>
      </c>
      <c r="S82" s="201">
        <v>0.23</v>
      </c>
      <c r="T82" s="201">
        <v>0</v>
      </c>
      <c r="U82" s="201">
        <v>7.82</v>
      </c>
      <c r="V82" s="201">
        <v>0.18</v>
      </c>
      <c r="W82" s="201">
        <v>0.4</v>
      </c>
      <c r="X82" s="201">
        <v>1.1399999999999999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14.01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15.45</v>
      </c>
      <c r="K83" s="201">
        <v>5.63</v>
      </c>
      <c r="L83" s="201">
        <v>13.74</v>
      </c>
      <c r="M83" s="201">
        <v>0</v>
      </c>
      <c r="N83" s="201">
        <v>1.04</v>
      </c>
      <c r="O83" s="201">
        <v>0.84</v>
      </c>
      <c r="P83" s="201">
        <v>2.38</v>
      </c>
      <c r="Q83" s="201">
        <v>0.1</v>
      </c>
      <c r="R83" s="201">
        <v>0.37</v>
      </c>
      <c r="S83" s="201">
        <v>0.23</v>
      </c>
      <c r="T83" s="201">
        <v>0</v>
      </c>
      <c r="U83" s="201">
        <v>7.82</v>
      </c>
      <c r="V83" s="201">
        <v>0.18</v>
      </c>
      <c r="W83" s="201">
        <v>0.4</v>
      </c>
      <c r="X83" s="201">
        <v>1.1399999999999999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3.8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15.45</v>
      </c>
      <c r="K84" s="201">
        <v>5.63</v>
      </c>
      <c r="L84" s="201">
        <v>22.13</v>
      </c>
      <c r="M84" s="201">
        <v>0</v>
      </c>
      <c r="N84" s="201">
        <v>1.04</v>
      </c>
      <c r="O84" s="201">
        <v>0.84</v>
      </c>
      <c r="P84" s="201">
        <v>2.38</v>
      </c>
      <c r="Q84" s="201">
        <v>0.1</v>
      </c>
      <c r="R84" s="201">
        <v>0.37</v>
      </c>
      <c r="S84" s="201">
        <v>0.23</v>
      </c>
      <c r="T84" s="201">
        <v>0</v>
      </c>
      <c r="U84" s="201">
        <v>7.82</v>
      </c>
      <c r="V84" s="201">
        <v>0.18</v>
      </c>
      <c r="W84" s="201">
        <v>0.4</v>
      </c>
      <c r="X84" s="201">
        <v>1.1399999999999999</v>
      </c>
      <c r="Y84" s="201">
        <v>0</v>
      </c>
      <c r="Z84" s="201">
        <v>2.4300000000000002</v>
      </c>
      <c r="AA84" s="201">
        <v>0.78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13.58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15.45</v>
      </c>
      <c r="K85" s="201">
        <v>5.63</v>
      </c>
      <c r="L85" s="201">
        <v>22.13</v>
      </c>
      <c r="M85" s="201">
        <v>0</v>
      </c>
      <c r="N85" s="201">
        <v>1.04</v>
      </c>
      <c r="O85" s="201">
        <v>0.84</v>
      </c>
      <c r="P85" s="201">
        <v>2.38</v>
      </c>
      <c r="Q85" s="201">
        <v>0.1</v>
      </c>
      <c r="R85" s="201">
        <v>0.37</v>
      </c>
      <c r="S85" s="201">
        <v>0.23</v>
      </c>
      <c r="T85" s="201">
        <v>0</v>
      </c>
      <c r="U85" s="201">
        <v>7.82</v>
      </c>
      <c r="V85" s="201">
        <v>0.18</v>
      </c>
      <c r="W85" s="201">
        <v>0.4</v>
      </c>
      <c r="X85" s="201">
        <v>1.1399999999999999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3.8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15.45</v>
      </c>
      <c r="K86" s="201">
        <v>5.63</v>
      </c>
      <c r="L86" s="201">
        <v>22.13</v>
      </c>
      <c r="M86" s="201">
        <v>0</v>
      </c>
      <c r="N86" s="201">
        <v>1.04</v>
      </c>
      <c r="O86" s="201">
        <v>0.84</v>
      </c>
      <c r="P86" s="201">
        <v>2.38</v>
      </c>
      <c r="Q86" s="201">
        <v>0.1</v>
      </c>
      <c r="R86" s="201">
        <v>0.37</v>
      </c>
      <c r="S86" s="201">
        <v>0.23</v>
      </c>
      <c r="T86" s="201">
        <v>0</v>
      </c>
      <c r="U86" s="201">
        <v>7.82</v>
      </c>
      <c r="V86" s="201">
        <v>0.18</v>
      </c>
      <c r="W86" s="201">
        <v>0.4</v>
      </c>
      <c r="X86" s="201">
        <v>1.1399999999999999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3.8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15.45</v>
      </c>
      <c r="K87" s="201">
        <v>5.63</v>
      </c>
      <c r="L87" s="201">
        <v>22.13</v>
      </c>
      <c r="M87" s="201">
        <v>0</v>
      </c>
      <c r="N87" s="201">
        <v>1.04</v>
      </c>
      <c r="O87" s="201">
        <v>0.84</v>
      </c>
      <c r="P87" s="201">
        <v>2.38</v>
      </c>
      <c r="Q87" s="201">
        <v>0.1</v>
      </c>
      <c r="R87" s="201">
        <v>0.37</v>
      </c>
      <c r="S87" s="201">
        <v>0.23</v>
      </c>
      <c r="T87" s="201">
        <v>0</v>
      </c>
      <c r="U87" s="201">
        <v>7.82</v>
      </c>
      <c r="V87" s="201">
        <v>0.18</v>
      </c>
      <c r="W87" s="201">
        <v>0.4</v>
      </c>
      <c r="X87" s="201">
        <v>1.1399999999999999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3.8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15.45</v>
      </c>
      <c r="K88" s="201">
        <v>5.63</v>
      </c>
      <c r="L88" s="201">
        <v>22.13</v>
      </c>
      <c r="M88" s="201">
        <v>0</v>
      </c>
      <c r="N88" s="201">
        <v>1.04</v>
      </c>
      <c r="O88" s="201">
        <v>0.84</v>
      </c>
      <c r="P88" s="201">
        <v>2.38</v>
      </c>
      <c r="Q88" s="201">
        <v>0.1</v>
      </c>
      <c r="R88" s="201">
        <v>0.37</v>
      </c>
      <c r="S88" s="201">
        <v>0.23</v>
      </c>
      <c r="T88" s="201">
        <v>0</v>
      </c>
      <c r="U88" s="201">
        <v>7.82</v>
      </c>
      <c r="V88" s="201">
        <v>0.18</v>
      </c>
      <c r="W88" s="201">
        <v>0.4</v>
      </c>
      <c r="X88" s="201">
        <v>1.1399999999999999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3.8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15.45</v>
      </c>
      <c r="K89" s="201">
        <v>5.63</v>
      </c>
      <c r="L89" s="201">
        <v>22.13</v>
      </c>
      <c r="M89" s="201">
        <v>0</v>
      </c>
      <c r="N89" s="201">
        <v>1.04</v>
      </c>
      <c r="O89" s="201">
        <v>0.84</v>
      </c>
      <c r="P89" s="201">
        <v>2.38</v>
      </c>
      <c r="Q89" s="201">
        <v>0.1</v>
      </c>
      <c r="R89" s="201">
        <v>0.37</v>
      </c>
      <c r="S89" s="201">
        <v>0.23</v>
      </c>
      <c r="T89" s="201">
        <v>0</v>
      </c>
      <c r="U89" s="201">
        <v>7.82</v>
      </c>
      <c r="V89" s="201">
        <v>0.18</v>
      </c>
      <c r="W89" s="201">
        <v>0.4</v>
      </c>
      <c r="X89" s="201">
        <v>1.1399999999999999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3.8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15.45</v>
      </c>
      <c r="K90" s="201">
        <v>5.63</v>
      </c>
      <c r="L90" s="201">
        <v>22.13</v>
      </c>
      <c r="M90" s="201">
        <v>0</v>
      </c>
      <c r="N90" s="201">
        <v>1.04</v>
      </c>
      <c r="O90" s="201">
        <v>0.84</v>
      </c>
      <c r="P90" s="201">
        <v>2.38</v>
      </c>
      <c r="Q90" s="201">
        <v>0.1</v>
      </c>
      <c r="R90" s="201">
        <v>0.37</v>
      </c>
      <c r="S90" s="201">
        <v>0.23</v>
      </c>
      <c r="T90" s="201">
        <v>0</v>
      </c>
      <c r="U90" s="201">
        <v>7.82</v>
      </c>
      <c r="V90" s="201">
        <v>0.18</v>
      </c>
      <c r="W90" s="201">
        <v>0.4</v>
      </c>
      <c r="X90" s="201">
        <v>1.1399999999999999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3.8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15.45</v>
      </c>
      <c r="K91" s="201">
        <v>5.63</v>
      </c>
      <c r="L91" s="201">
        <v>22.13</v>
      </c>
      <c r="M91" s="201">
        <v>0</v>
      </c>
      <c r="N91" s="201">
        <v>1.04</v>
      </c>
      <c r="O91" s="201">
        <v>0.84</v>
      </c>
      <c r="P91" s="201">
        <v>2.38</v>
      </c>
      <c r="Q91" s="201">
        <v>0.1</v>
      </c>
      <c r="R91" s="201">
        <v>0.37</v>
      </c>
      <c r="S91" s="201">
        <v>0.23</v>
      </c>
      <c r="T91" s="201">
        <v>0</v>
      </c>
      <c r="U91" s="201">
        <v>7.82</v>
      </c>
      <c r="V91" s="201">
        <v>0.18</v>
      </c>
      <c r="W91" s="201">
        <v>0.4</v>
      </c>
      <c r="X91" s="201">
        <v>1.1399999999999999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3.46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15.45</v>
      </c>
      <c r="K92" s="201">
        <v>5.63</v>
      </c>
      <c r="L92" s="201">
        <v>22.13</v>
      </c>
      <c r="M92" s="201">
        <v>0</v>
      </c>
      <c r="N92" s="201">
        <v>1.04</v>
      </c>
      <c r="O92" s="201">
        <v>0.84</v>
      </c>
      <c r="P92" s="201">
        <v>2.38</v>
      </c>
      <c r="Q92" s="201">
        <v>0.1</v>
      </c>
      <c r="R92" s="201">
        <v>0.37</v>
      </c>
      <c r="S92" s="201">
        <v>0.23</v>
      </c>
      <c r="T92" s="201">
        <v>0</v>
      </c>
      <c r="U92" s="201">
        <v>7.82</v>
      </c>
      <c r="V92" s="201">
        <v>0.18</v>
      </c>
      <c r="W92" s="201">
        <v>0.4</v>
      </c>
      <c r="X92" s="201">
        <v>1.1399999999999999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3.46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10.130000000000001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15.45</v>
      </c>
      <c r="K93" s="201">
        <v>5.63</v>
      </c>
      <c r="L93" s="201">
        <v>10.99</v>
      </c>
      <c r="M93" s="201">
        <v>0</v>
      </c>
      <c r="N93" s="201">
        <v>1.04</v>
      </c>
      <c r="O93" s="201">
        <v>0.84</v>
      </c>
      <c r="P93" s="201">
        <v>2.38</v>
      </c>
      <c r="Q93" s="201">
        <v>0.1</v>
      </c>
      <c r="R93" s="201">
        <v>0.37</v>
      </c>
      <c r="S93" s="201">
        <v>0.23</v>
      </c>
      <c r="T93" s="201">
        <v>0</v>
      </c>
      <c r="U93" s="201">
        <v>7.82</v>
      </c>
      <c r="V93" s="201">
        <v>0.18</v>
      </c>
      <c r="W93" s="201">
        <v>0.4</v>
      </c>
      <c r="X93" s="201">
        <v>1.1399999999999999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3.12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10.130000000000001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15.45</v>
      </c>
      <c r="K94" s="201">
        <v>5.63</v>
      </c>
      <c r="L94" s="201">
        <v>1.53</v>
      </c>
      <c r="M94" s="201">
        <v>0</v>
      </c>
      <c r="N94" s="201">
        <v>1.04</v>
      </c>
      <c r="O94" s="201">
        <v>0.84</v>
      </c>
      <c r="P94" s="201">
        <v>2.38</v>
      </c>
      <c r="Q94" s="201">
        <v>0.1</v>
      </c>
      <c r="R94" s="201">
        <v>0.37</v>
      </c>
      <c r="S94" s="201">
        <v>0.23</v>
      </c>
      <c r="T94" s="201">
        <v>0</v>
      </c>
      <c r="U94" s="201">
        <v>7.82</v>
      </c>
      <c r="V94" s="201">
        <v>0.18</v>
      </c>
      <c r="W94" s="201">
        <v>0.4</v>
      </c>
      <c r="X94" s="201">
        <v>1.1399999999999999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3.12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10.130000000000001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15.45</v>
      </c>
      <c r="K95" s="201">
        <v>5.63</v>
      </c>
      <c r="L95" s="201">
        <v>1.53</v>
      </c>
      <c r="M95" s="201">
        <v>0</v>
      </c>
      <c r="N95" s="201">
        <v>1.04</v>
      </c>
      <c r="O95" s="201">
        <v>0.84</v>
      </c>
      <c r="P95" s="201">
        <v>2.38</v>
      </c>
      <c r="Q95" s="201">
        <v>0.1</v>
      </c>
      <c r="R95" s="201">
        <v>0.37</v>
      </c>
      <c r="S95" s="201">
        <v>0.23</v>
      </c>
      <c r="T95" s="201">
        <v>0</v>
      </c>
      <c r="U95" s="201">
        <v>7.82</v>
      </c>
      <c r="V95" s="201">
        <v>0.18</v>
      </c>
      <c r="W95" s="201">
        <v>0.4</v>
      </c>
      <c r="X95" s="201">
        <v>1.1399999999999999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3.12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10.130000000000001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15.45</v>
      </c>
      <c r="K96" s="201">
        <v>5.63</v>
      </c>
      <c r="L96" s="201">
        <v>1.53</v>
      </c>
      <c r="M96" s="201">
        <v>0</v>
      </c>
      <c r="N96" s="201">
        <v>1.04</v>
      </c>
      <c r="O96" s="201">
        <v>0.84</v>
      </c>
      <c r="P96" s="201">
        <v>2.38</v>
      </c>
      <c r="Q96" s="201">
        <v>0.1</v>
      </c>
      <c r="R96" s="201">
        <v>0.37</v>
      </c>
      <c r="S96" s="201">
        <v>0.23</v>
      </c>
      <c r="T96" s="201">
        <v>0</v>
      </c>
      <c r="U96" s="201">
        <v>7.82</v>
      </c>
      <c r="V96" s="201">
        <v>0.18</v>
      </c>
      <c r="W96" s="201">
        <v>0.4</v>
      </c>
      <c r="X96" s="201">
        <v>1.1399999999999999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3.12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10.130000000000001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15.45</v>
      </c>
      <c r="K97" s="201">
        <v>5.63</v>
      </c>
      <c r="L97" s="201">
        <v>1.53</v>
      </c>
      <c r="M97" s="201">
        <v>0</v>
      </c>
      <c r="N97" s="201">
        <v>1.04</v>
      </c>
      <c r="O97" s="201">
        <v>0.84</v>
      </c>
      <c r="P97" s="201">
        <v>2.38</v>
      </c>
      <c r="Q97" s="201">
        <v>0.1</v>
      </c>
      <c r="R97" s="201">
        <v>0.37</v>
      </c>
      <c r="S97" s="201">
        <v>0.23</v>
      </c>
      <c r="T97" s="201">
        <v>0</v>
      </c>
      <c r="U97" s="201">
        <v>7.82</v>
      </c>
      <c r="V97" s="201">
        <v>0.18</v>
      </c>
      <c r="W97" s="201">
        <v>0.4</v>
      </c>
      <c r="X97" s="201">
        <v>1.1399999999999999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3.12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10.130000000000001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15.45</v>
      </c>
      <c r="K98" s="201">
        <v>5.63</v>
      </c>
      <c r="L98" s="201">
        <v>1.53</v>
      </c>
      <c r="M98" s="201">
        <v>0</v>
      </c>
      <c r="N98" s="201">
        <v>1.04</v>
      </c>
      <c r="O98" s="201">
        <v>0.84</v>
      </c>
      <c r="P98" s="201">
        <v>2.38</v>
      </c>
      <c r="Q98" s="201">
        <v>0.1</v>
      </c>
      <c r="R98" s="201">
        <v>0.37</v>
      </c>
      <c r="S98" s="201">
        <v>0.23</v>
      </c>
      <c r="T98" s="201">
        <v>0</v>
      </c>
      <c r="U98" s="201">
        <v>7.82</v>
      </c>
      <c r="V98" s="201">
        <v>0.18</v>
      </c>
      <c r="W98" s="201">
        <v>0.4</v>
      </c>
      <c r="X98" s="201">
        <v>1.1399999999999999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3.12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0.2463525</v>
      </c>
      <c r="E99">
        <f t="shared" si="0"/>
        <v>0</v>
      </c>
      <c r="F99">
        <f t="shared" si="0"/>
        <v>0</v>
      </c>
      <c r="G99">
        <f t="shared" si="0"/>
        <v>0.3970200000000001</v>
      </c>
      <c r="H99">
        <f t="shared" si="0"/>
        <v>0</v>
      </c>
      <c r="I99">
        <f t="shared" si="0"/>
        <v>0</v>
      </c>
      <c r="J99">
        <f t="shared" si="0"/>
        <v>0.39889000000000058</v>
      </c>
      <c r="K99">
        <f t="shared" si="0"/>
        <v>0.94070500000000101</v>
      </c>
      <c r="L99">
        <f t="shared" si="0"/>
        <v>0.73057750000000066</v>
      </c>
      <c r="M99">
        <f t="shared" si="0"/>
        <v>0</v>
      </c>
      <c r="N99">
        <f t="shared" si="0"/>
        <v>2.4960000000000045E-2</v>
      </c>
      <c r="O99">
        <f t="shared" si="0"/>
        <v>2.0160000000000046E-2</v>
      </c>
      <c r="P99">
        <f t="shared" si="0"/>
        <v>5.7119999999999928E-2</v>
      </c>
      <c r="Q99">
        <f t="shared" si="0"/>
        <v>7.6025000000000094E-3</v>
      </c>
      <c r="R99">
        <f t="shared" si="0"/>
        <v>4.1502500000000039E-2</v>
      </c>
      <c r="S99">
        <f t="shared" si="0"/>
        <v>2.7850000000000038E-2</v>
      </c>
      <c r="T99">
        <f t="shared" si="0"/>
        <v>0</v>
      </c>
      <c r="U99">
        <f t="shared" si="0"/>
        <v>0.15436000000000011</v>
      </c>
      <c r="V99">
        <f t="shared" si="0"/>
        <v>1.4919999999999999E-2</v>
      </c>
      <c r="W99">
        <f t="shared" si="0"/>
        <v>3.3907500000000056E-2</v>
      </c>
      <c r="X99">
        <f t="shared" si="0"/>
        <v>0.10417999999999997</v>
      </c>
      <c r="Y99">
        <f t="shared" si="0"/>
        <v>0</v>
      </c>
      <c r="Z99">
        <f t="shared" si="0"/>
        <v>0.16924499999999953</v>
      </c>
      <c r="AA99">
        <f t="shared" si="0"/>
        <v>0.11600499999999984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0.23391000000000006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0.91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0.91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0.91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0.91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0.91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17.510000000000002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17.510000000000002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17.510000000000002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17.510000000000002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17.510000000000002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17.510000000000002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17.510000000000002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17.510000000000002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17.510000000000002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17.510000000000002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17.510000000000002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17.510000000000002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17.510000000000002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17.510000000000002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17.510000000000002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17.510000000000002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17.510000000000002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17.510000000000002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17.510000000000002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17.510000000000002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17.510000000000002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17.510000000000002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17.510000000000002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17.510000000000002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0.91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0.91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0.99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0.99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0.95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0.95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0.95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0.95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0.95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0.95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0.95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0.95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0.91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0.91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0.88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0.88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0.88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0.88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0.88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0.88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2.0672500000000024E-2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0.4290300000000003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8.23</v>
      </c>
      <c r="H3" s="201">
        <v>0</v>
      </c>
      <c r="I3" s="201">
        <v>0</v>
      </c>
      <c r="J3" s="201">
        <v>10.97</v>
      </c>
      <c r="K3" s="201">
        <v>0.08</v>
      </c>
      <c r="L3" s="201">
        <v>2.87</v>
      </c>
      <c r="M3" s="201">
        <v>0.09</v>
      </c>
      <c r="N3" s="201">
        <v>0.1</v>
      </c>
      <c r="O3" s="201">
        <v>0.05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72.959999999999994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8.23</v>
      </c>
      <c r="H4" s="201">
        <v>0</v>
      </c>
      <c r="I4" s="201">
        <v>0</v>
      </c>
      <c r="J4" s="201">
        <v>10.97</v>
      </c>
      <c r="K4" s="201">
        <v>0.08</v>
      </c>
      <c r="L4" s="201">
        <v>0.85</v>
      </c>
      <c r="M4" s="201">
        <v>0.09</v>
      </c>
      <c r="N4" s="201">
        <v>0.1</v>
      </c>
      <c r="O4" s="201">
        <v>0.05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72.959999999999994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8.23</v>
      </c>
      <c r="H5" s="201">
        <v>0</v>
      </c>
      <c r="I5" s="201">
        <v>0</v>
      </c>
      <c r="J5" s="201">
        <v>10.97</v>
      </c>
      <c r="K5" s="201">
        <v>0.08</v>
      </c>
      <c r="L5" s="201">
        <v>0</v>
      </c>
      <c r="M5" s="201">
        <v>0.09</v>
      </c>
      <c r="N5" s="201">
        <v>0.1</v>
      </c>
      <c r="O5" s="201">
        <v>0.05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0.71</v>
      </c>
      <c r="AL5" s="201">
        <v>0</v>
      </c>
      <c r="AM5" s="201">
        <v>0</v>
      </c>
      <c r="AN5" s="201">
        <v>0</v>
      </c>
      <c r="AO5" s="201">
        <v>72.959999999999994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8.23</v>
      </c>
      <c r="H6" s="201">
        <v>0</v>
      </c>
      <c r="I6" s="201">
        <v>0</v>
      </c>
      <c r="J6" s="201">
        <v>10.97</v>
      </c>
      <c r="K6" s="201">
        <v>0.08</v>
      </c>
      <c r="L6" s="201">
        <v>0.19</v>
      </c>
      <c r="M6" s="201">
        <v>0.09</v>
      </c>
      <c r="N6" s="201">
        <v>0.1</v>
      </c>
      <c r="O6" s="201">
        <v>0.05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0.71</v>
      </c>
      <c r="AL6" s="201">
        <v>0</v>
      </c>
      <c r="AM6" s="201">
        <v>0</v>
      </c>
      <c r="AN6" s="201">
        <v>0</v>
      </c>
      <c r="AO6" s="201">
        <v>72.959999999999994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8.23</v>
      </c>
      <c r="H7" s="201">
        <v>0</v>
      </c>
      <c r="I7" s="201">
        <v>0</v>
      </c>
      <c r="J7" s="201">
        <v>10.97</v>
      </c>
      <c r="K7" s="201">
        <v>0.1</v>
      </c>
      <c r="L7" s="201">
        <v>0.33</v>
      </c>
      <c r="M7" s="201">
        <v>0.09</v>
      </c>
      <c r="N7" s="201">
        <v>0.1</v>
      </c>
      <c r="O7" s="201">
        <v>0.05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0.71</v>
      </c>
      <c r="AL7" s="201">
        <v>0</v>
      </c>
      <c r="AM7" s="201">
        <v>0</v>
      </c>
      <c r="AN7" s="201">
        <v>0</v>
      </c>
      <c r="AO7" s="201">
        <v>72.959999999999994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8.23</v>
      </c>
      <c r="H8" s="201">
        <v>0</v>
      </c>
      <c r="I8" s="201">
        <v>0</v>
      </c>
      <c r="J8" s="201">
        <v>10.97</v>
      </c>
      <c r="K8" s="201">
        <v>0.1</v>
      </c>
      <c r="L8" s="201">
        <v>0.33</v>
      </c>
      <c r="M8" s="201">
        <v>0.09</v>
      </c>
      <c r="N8" s="201">
        <v>0.1</v>
      </c>
      <c r="O8" s="201">
        <v>0.05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0.71</v>
      </c>
      <c r="AL8" s="201">
        <v>0</v>
      </c>
      <c r="AM8" s="201">
        <v>0</v>
      </c>
      <c r="AN8" s="201">
        <v>0</v>
      </c>
      <c r="AO8" s="201">
        <v>72.959999999999994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8.23</v>
      </c>
      <c r="H9" s="201">
        <v>0</v>
      </c>
      <c r="I9" s="201">
        <v>0</v>
      </c>
      <c r="J9" s="201">
        <v>10.97</v>
      </c>
      <c r="K9" s="201">
        <v>0.1</v>
      </c>
      <c r="L9" s="201">
        <v>0.33</v>
      </c>
      <c r="M9" s="201">
        <v>0.09</v>
      </c>
      <c r="N9" s="201">
        <v>0.1</v>
      </c>
      <c r="O9" s="201">
        <v>0.05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0.71</v>
      </c>
      <c r="AL9" s="201">
        <v>0</v>
      </c>
      <c r="AM9" s="201">
        <v>0</v>
      </c>
      <c r="AN9" s="201">
        <v>0</v>
      </c>
      <c r="AO9" s="201">
        <v>72.959999999999994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8.23</v>
      </c>
      <c r="H10" s="201">
        <v>0</v>
      </c>
      <c r="I10" s="201">
        <v>0</v>
      </c>
      <c r="J10" s="201">
        <v>10.97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0.05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72.959999999999994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8.23</v>
      </c>
      <c r="H11" s="201">
        <v>0</v>
      </c>
      <c r="I11" s="201">
        <v>0</v>
      </c>
      <c r="J11" s="201">
        <v>10.97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0.05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72.959999999999994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8.23</v>
      </c>
      <c r="H12" s="201">
        <v>0</v>
      </c>
      <c r="I12" s="201">
        <v>0</v>
      </c>
      <c r="J12" s="201">
        <v>10.97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0.05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72.959999999999994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8.23</v>
      </c>
      <c r="H13" s="201">
        <v>0</v>
      </c>
      <c r="I13" s="201">
        <v>0</v>
      </c>
      <c r="J13" s="201">
        <v>8.23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0.05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72.959999999999994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8.23</v>
      </c>
      <c r="H14" s="201">
        <v>0</v>
      </c>
      <c r="I14" s="201">
        <v>0</v>
      </c>
      <c r="J14" s="201">
        <v>8.23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0.05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72.959999999999994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8.23</v>
      </c>
      <c r="H15" s="201">
        <v>0</v>
      </c>
      <c r="I15" s="201">
        <v>0</v>
      </c>
      <c r="J15" s="201">
        <v>8.23</v>
      </c>
      <c r="K15" s="201">
        <v>0.1</v>
      </c>
      <c r="L15" s="201">
        <v>0.33</v>
      </c>
      <c r="M15" s="201">
        <v>0.09</v>
      </c>
      <c r="N15" s="201">
        <v>0.1</v>
      </c>
      <c r="O15" s="201">
        <v>0.05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72.959999999999994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8.23</v>
      </c>
      <c r="H16" s="201">
        <v>0</v>
      </c>
      <c r="I16" s="201">
        <v>0</v>
      </c>
      <c r="J16" s="201">
        <v>8.23</v>
      </c>
      <c r="K16" s="201">
        <v>0.1</v>
      </c>
      <c r="L16" s="201">
        <v>0.33</v>
      </c>
      <c r="M16" s="201">
        <v>0.09</v>
      </c>
      <c r="N16" s="201">
        <v>0.1</v>
      </c>
      <c r="O16" s="201">
        <v>0.05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72.959999999999994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8.23</v>
      </c>
      <c r="H17" s="201">
        <v>0</v>
      </c>
      <c r="I17" s="201">
        <v>0</v>
      </c>
      <c r="J17" s="201">
        <v>8.23</v>
      </c>
      <c r="K17" s="201">
        <v>0.1</v>
      </c>
      <c r="L17" s="201">
        <v>0.33</v>
      </c>
      <c r="M17" s="201">
        <v>0.09</v>
      </c>
      <c r="N17" s="201">
        <v>0.1</v>
      </c>
      <c r="O17" s="201">
        <v>0.05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72.959999999999994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8.23</v>
      </c>
      <c r="H18" s="201">
        <v>0</v>
      </c>
      <c r="I18" s="201">
        <v>0</v>
      </c>
      <c r="J18" s="201">
        <v>8.23</v>
      </c>
      <c r="K18" s="201">
        <v>0.1</v>
      </c>
      <c r="L18" s="201">
        <v>0.33</v>
      </c>
      <c r="M18" s="201">
        <v>0.09</v>
      </c>
      <c r="N18" s="201">
        <v>0.1</v>
      </c>
      <c r="O18" s="201">
        <v>0.05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72.959999999999994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8.23</v>
      </c>
      <c r="H19" s="201">
        <v>0</v>
      </c>
      <c r="I19" s="201">
        <v>0</v>
      </c>
      <c r="J19" s="201">
        <v>8.23</v>
      </c>
      <c r="K19" s="201">
        <v>0.08</v>
      </c>
      <c r="L19" s="201">
        <v>0.33</v>
      </c>
      <c r="M19" s="201">
        <v>0.09</v>
      </c>
      <c r="N19" s="201">
        <v>0.1</v>
      </c>
      <c r="O19" s="201">
        <v>0.05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72.959999999999994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8.23</v>
      </c>
      <c r="H20" s="201">
        <v>0</v>
      </c>
      <c r="I20" s="201">
        <v>0</v>
      </c>
      <c r="J20" s="201">
        <v>8.23</v>
      </c>
      <c r="K20" s="201">
        <v>7.0000000000000007E-2</v>
      </c>
      <c r="L20" s="201">
        <v>0.33</v>
      </c>
      <c r="M20" s="201">
        <v>0.09</v>
      </c>
      <c r="N20" s="201">
        <v>0.1</v>
      </c>
      <c r="O20" s="201">
        <v>0.05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72.959999999999994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8.23</v>
      </c>
      <c r="H21" s="201">
        <v>0</v>
      </c>
      <c r="I21" s="201">
        <v>0</v>
      </c>
      <c r="J21" s="201">
        <v>8.23</v>
      </c>
      <c r="K21" s="201">
        <v>0.06</v>
      </c>
      <c r="L21" s="201">
        <v>0.33</v>
      </c>
      <c r="M21" s="201">
        <v>0.09</v>
      </c>
      <c r="N21" s="201">
        <v>0.1</v>
      </c>
      <c r="O21" s="201">
        <v>0.05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72.959999999999994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8.23</v>
      </c>
      <c r="H22" s="201">
        <v>0</v>
      </c>
      <c r="I22" s="201">
        <v>0</v>
      </c>
      <c r="J22" s="201">
        <v>8.23</v>
      </c>
      <c r="K22" s="201">
        <v>0.06</v>
      </c>
      <c r="L22" s="201">
        <v>0.33</v>
      </c>
      <c r="M22" s="201">
        <v>0.09</v>
      </c>
      <c r="N22" s="201">
        <v>0.1</v>
      </c>
      <c r="O22" s="201">
        <v>0.05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72.959999999999994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8.23</v>
      </c>
      <c r="H23" s="201">
        <v>0</v>
      </c>
      <c r="I23" s="201">
        <v>0</v>
      </c>
      <c r="J23" s="201">
        <v>8.23</v>
      </c>
      <c r="K23" s="201">
        <v>0.06</v>
      </c>
      <c r="L23" s="201">
        <v>0.33</v>
      </c>
      <c r="M23" s="201">
        <v>0.09</v>
      </c>
      <c r="N23" s="201">
        <v>0.1</v>
      </c>
      <c r="O23" s="201">
        <v>0.05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72.959999999999994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8.23</v>
      </c>
      <c r="H24" s="201">
        <v>0</v>
      </c>
      <c r="I24" s="201">
        <v>0</v>
      </c>
      <c r="J24" s="201">
        <v>8.23</v>
      </c>
      <c r="K24" s="201">
        <v>0.06</v>
      </c>
      <c r="L24" s="201">
        <v>0.33</v>
      </c>
      <c r="M24" s="201">
        <v>0.09</v>
      </c>
      <c r="N24" s="201">
        <v>0.1</v>
      </c>
      <c r="O24" s="201">
        <v>0.05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72.959999999999994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8.23</v>
      </c>
      <c r="H25" s="201">
        <v>0</v>
      </c>
      <c r="I25" s="201">
        <v>0</v>
      </c>
      <c r="J25" s="201">
        <v>8.23</v>
      </c>
      <c r="K25" s="201">
        <v>0.06</v>
      </c>
      <c r="L25" s="201">
        <v>0.33</v>
      </c>
      <c r="M25" s="201">
        <v>0.09</v>
      </c>
      <c r="N25" s="201">
        <v>0.1</v>
      </c>
      <c r="O25" s="201">
        <v>0.05</v>
      </c>
      <c r="P25" s="201">
        <v>0.19</v>
      </c>
      <c r="Q25" s="201">
        <v>0</v>
      </c>
      <c r="R25" s="201">
        <v>0.05</v>
      </c>
      <c r="S25" s="201">
        <v>0.04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72.959999999999994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8.23</v>
      </c>
      <c r="H26" s="201">
        <v>0</v>
      </c>
      <c r="I26" s="201">
        <v>0</v>
      </c>
      <c r="J26" s="201">
        <v>8.23</v>
      </c>
      <c r="K26" s="201">
        <v>0.06</v>
      </c>
      <c r="L26" s="201">
        <v>0.33</v>
      </c>
      <c r="M26" s="201">
        <v>0.09</v>
      </c>
      <c r="N26" s="201">
        <v>0.1</v>
      </c>
      <c r="O26" s="201">
        <v>0.05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72.959999999999994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8.23</v>
      </c>
      <c r="H27" s="201">
        <v>0</v>
      </c>
      <c r="I27" s="201">
        <v>0</v>
      </c>
      <c r="J27" s="201">
        <v>8.23</v>
      </c>
      <c r="K27" s="201">
        <v>0.06</v>
      </c>
      <c r="L27" s="201">
        <v>0</v>
      </c>
      <c r="M27" s="201">
        <v>0.09</v>
      </c>
      <c r="N27" s="201">
        <v>0.1</v>
      </c>
      <c r="O27" s="201">
        <v>0.05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72.959999999999994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8.23</v>
      </c>
      <c r="H28" s="201">
        <v>0</v>
      </c>
      <c r="I28" s="201">
        <v>0</v>
      </c>
      <c r="J28" s="201">
        <v>8.23</v>
      </c>
      <c r="K28" s="201">
        <v>0.06</v>
      </c>
      <c r="L28" s="201">
        <v>0</v>
      </c>
      <c r="M28" s="201">
        <v>0.09</v>
      </c>
      <c r="N28" s="201">
        <v>0.1</v>
      </c>
      <c r="O28" s="201">
        <v>0.05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72.959999999999994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8.23</v>
      </c>
      <c r="H29" s="201">
        <v>0</v>
      </c>
      <c r="I29" s="201">
        <v>0</v>
      </c>
      <c r="J29" s="201">
        <v>8.23</v>
      </c>
      <c r="K29" s="201">
        <v>0.09</v>
      </c>
      <c r="L29" s="201">
        <v>0</v>
      </c>
      <c r="M29" s="201">
        <v>0.09</v>
      </c>
      <c r="N29" s="201">
        <v>0.1</v>
      </c>
      <c r="O29" s="201">
        <v>0.05</v>
      </c>
      <c r="P29" s="201">
        <v>0.19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72.959999999999994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8.23</v>
      </c>
      <c r="H30" s="201">
        <v>0</v>
      </c>
      <c r="I30" s="201">
        <v>0</v>
      </c>
      <c r="J30" s="201">
        <v>8.23</v>
      </c>
      <c r="K30" s="201">
        <v>0.09</v>
      </c>
      <c r="L30" s="201">
        <v>0</v>
      </c>
      <c r="M30" s="201">
        <v>0.09</v>
      </c>
      <c r="N30" s="201">
        <v>0.1</v>
      </c>
      <c r="O30" s="201">
        <v>0.05</v>
      </c>
      <c r="P30" s="201">
        <v>0.19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72.959999999999994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8.23</v>
      </c>
      <c r="H31" s="201">
        <v>0</v>
      </c>
      <c r="I31" s="201">
        <v>0</v>
      </c>
      <c r="J31" s="201">
        <v>8.23</v>
      </c>
      <c r="K31" s="201">
        <v>0.09</v>
      </c>
      <c r="L31" s="201">
        <v>0</v>
      </c>
      <c r="M31" s="201">
        <v>0.09</v>
      </c>
      <c r="N31" s="201">
        <v>0.1</v>
      </c>
      <c r="O31" s="201">
        <v>0.05</v>
      </c>
      <c r="P31" s="201">
        <v>0.19</v>
      </c>
      <c r="Q31" s="201">
        <v>0</v>
      </c>
      <c r="R31" s="201">
        <v>0</v>
      </c>
      <c r="S31" s="201">
        <v>0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72.959999999999994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8.23</v>
      </c>
      <c r="H32" s="201">
        <v>0</v>
      </c>
      <c r="I32" s="201">
        <v>0</v>
      </c>
      <c r="J32" s="201">
        <v>8.23</v>
      </c>
      <c r="K32" s="201">
        <v>0.09</v>
      </c>
      <c r="L32" s="201">
        <v>0</v>
      </c>
      <c r="M32" s="201">
        <v>0.09</v>
      </c>
      <c r="N32" s="201">
        <v>0.1</v>
      </c>
      <c r="O32" s="201">
        <v>0.05</v>
      </c>
      <c r="P32" s="201">
        <v>0.19</v>
      </c>
      <c r="Q32" s="201">
        <v>0</v>
      </c>
      <c r="R32" s="201">
        <v>0.05</v>
      </c>
      <c r="S32" s="201">
        <v>0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72.959999999999994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8.23</v>
      </c>
      <c r="H33" s="201">
        <v>0</v>
      </c>
      <c r="I33" s="201">
        <v>0</v>
      </c>
      <c r="J33" s="201">
        <v>8.23</v>
      </c>
      <c r="K33" s="201">
        <v>0.09</v>
      </c>
      <c r="L33" s="201">
        <v>0</v>
      </c>
      <c r="M33" s="201">
        <v>0.09</v>
      </c>
      <c r="N33" s="201">
        <v>0.1</v>
      </c>
      <c r="O33" s="201">
        <v>0.05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72.959999999999994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8.23</v>
      </c>
      <c r="H34" s="201">
        <v>0</v>
      </c>
      <c r="I34" s="201">
        <v>0</v>
      </c>
      <c r="J34" s="201">
        <v>8.23</v>
      </c>
      <c r="K34" s="201">
        <v>0.09</v>
      </c>
      <c r="L34" s="201">
        <v>0</v>
      </c>
      <c r="M34" s="201">
        <v>0.09</v>
      </c>
      <c r="N34" s="201">
        <v>0.1</v>
      </c>
      <c r="O34" s="201">
        <v>0.05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72.959999999999994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8.23</v>
      </c>
      <c r="H35" s="201">
        <v>0</v>
      </c>
      <c r="I35" s="201">
        <v>0</v>
      </c>
      <c r="J35" s="201">
        <v>8.23</v>
      </c>
      <c r="K35" s="201">
        <v>0</v>
      </c>
      <c r="L35" s="201">
        <v>0.33</v>
      </c>
      <c r="M35" s="201">
        <v>0.09</v>
      </c>
      <c r="N35" s="201">
        <v>0.1</v>
      </c>
      <c r="O35" s="201">
        <v>0.05</v>
      </c>
      <c r="P35" s="201">
        <v>0.19</v>
      </c>
      <c r="Q35" s="201">
        <v>0</v>
      </c>
      <c r="R35" s="201">
        <v>0</v>
      </c>
      <c r="S35" s="201">
        <v>0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72.959999999999994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8.23</v>
      </c>
      <c r="H36" s="201">
        <v>0</v>
      </c>
      <c r="I36" s="201">
        <v>0</v>
      </c>
      <c r="J36" s="201">
        <v>8.23</v>
      </c>
      <c r="K36" s="201">
        <v>0</v>
      </c>
      <c r="L36" s="201">
        <v>0.33</v>
      </c>
      <c r="M36" s="201">
        <v>0.09</v>
      </c>
      <c r="N36" s="201">
        <v>0.1</v>
      </c>
      <c r="O36" s="201">
        <v>0.05</v>
      </c>
      <c r="P36" s="201">
        <v>0.19</v>
      </c>
      <c r="Q36" s="201">
        <v>0</v>
      </c>
      <c r="R36" s="201">
        <v>0</v>
      </c>
      <c r="S36" s="201">
        <v>0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72.959999999999994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8.23</v>
      </c>
      <c r="H37" s="201">
        <v>0</v>
      </c>
      <c r="I37" s="201">
        <v>0</v>
      </c>
      <c r="J37" s="201">
        <v>8.23</v>
      </c>
      <c r="K37" s="201">
        <v>0</v>
      </c>
      <c r="L37" s="201">
        <v>0.33</v>
      </c>
      <c r="M37" s="201">
        <v>0.09</v>
      </c>
      <c r="N37" s="201">
        <v>0.1</v>
      </c>
      <c r="O37" s="201">
        <v>0.05</v>
      </c>
      <c r="P37" s="201">
        <v>0.19</v>
      </c>
      <c r="Q37" s="201">
        <v>0</v>
      </c>
      <c r="R37" s="201">
        <v>0</v>
      </c>
      <c r="S37" s="201">
        <v>0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72.959999999999994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8.23</v>
      </c>
      <c r="H38" s="201">
        <v>0</v>
      </c>
      <c r="I38" s="201">
        <v>0</v>
      </c>
      <c r="J38" s="201">
        <v>8.23</v>
      </c>
      <c r="K38" s="201">
        <v>0</v>
      </c>
      <c r="L38" s="201">
        <v>0.33</v>
      </c>
      <c r="M38" s="201">
        <v>0.09</v>
      </c>
      <c r="N38" s="201">
        <v>0.1</v>
      </c>
      <c r="O38" s="201">
        <v>0.05</v>
      </c>
      <c r="P38" s="201">
        <v>0.19</v>
      </c>
      <c r="Q38" s="201">
        <v>0</v>
      </c>
      <c r="R38" s="201">
        <v>0</v>
      </c>
      <c r="S38" s="201">
        <v>0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72.959999999999994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8.23</v>
      </c>
      <c r="H39" s="201">
        <v>0</v>
      </c>
      <c r="I39" s="201">
        <v>0</v>
      </c>
      <c r="J39" s="201">
        <v>8.23</v>
      </c>
      <c r="K39" s="201">
        <v>0</v>
      </c>
      <c r="L39" s="201">
        <v>0.33</v>
      </c>
      <c r="M39" s="201">
        <v>0.09</v>
      </c>
      <c r="N39" s="201">
        <v>0.1</v>
      </c>
      <c r="O39" s="201">
        <v>0.05</v>
      </c>
      <c r="P39" s="201">
        <v>0.19</v>
      </c>
      <c r="Q39" s="201">
        <v>0</v>
      </c>
      <c r="R39" s="201">
        <v>0</v>
      </c>
      <c r="S39" s="201">
        <v>0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71.5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</v>
      </c>
      <c r="AV39" s="201">
        <v>0</v>
      </c>
      <c r="AW39" s="201">
        <v>0</v>
      </c>
      <c r="AX39" s="201">
        <v>0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8.23</v>
      </c>
      <c r="H40" s="201">
        <v>0</v>
      </c>
      <c r="I40" s="201">
        <v>0</v>
      </c>
      <c r="J40" s="201">
        <v>8.23</v>
      </c>
      <c r="K40" s="201">
        <v>0</v>
      </c>
      <c r="L40" s="201">
        <v>0.33</v>
      </c>
      <c r="M40" s="201">
        <v>0.09</v>
      </c>
      <c r="N40" s="201">
        <v>0.1</v>
      </c>
      <c r="O40" s="201">
        <v>0.05</v>
      </c>
      <c r="P40" s="201">
        <v>0.19</v>
      </c>
      <c r="Q40" s="201">
        <v>0</v>
      </c>
      <c r="R40" s="201">
        <v>0</v>
      </c>
      <c r="S40" s="201">
        <v>0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</v>
      </c>
      <c r="AV40" s="201">
        <v>0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8.23</v>
      </c>
      <c r="H41" s="201">
        <v>0</v>
      </c>
      <c r="I41" s="201">
        <v>0</v>
      </c>
      <c r="J41" s="201">
        <v>8.23</v>
      </c>
      <c r="K41" s="201">
        <v>0</v>
      </c>
      <c r="L41" s="201">
        <v>0.33</v>
      </c>
      <c r="M41" s="201">
        <v>0.09</v>
      </c>
      <c r="N41" s="201">
        <v>0.1</v>
      </c>
      <c r="O41" s="201">
        <v>0.05</v>
      </c>
      <c r="P41" s="201">
        <v>0.19</v>
      </c>
      <c r="Q41" s="201">
        <v>0</v>
      </c>
      <c r="R41" s="201">
        <v>0</v>
      </c>
      <c r="S41" s="201">
        <v>0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71.5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8.23</v>
      </c>
      <c r="H42" s="201">
        <v>0</v>
      </c>
      <c r="I42" s="201">
        <v>0</v>
      </c>
      <c r="J42" s="201">
        <v>8.23</v>
      </c>
      <c r="K42" s="201">
        <v>0</v>
      </c>
      <c r="L42" s="201">
        <v>0.33</v>
      </c>
      <c r="M42" s="201">
        <v>0.09</v>
      </c>
      <c r="N42" s="201">
        <v>0.1</v>
      </c>
      <c r="O42" s="201">
        <v>0.05</v>
      </c>
      <c r="P42" s="201">
        <v>0.19</v>
      </c>
      <c r="Q42" s="201">
        <v>0</v>
      </c>
      <c r="R42" s="201">
        <v>0</v>
      </c>
      <c r="S42" s="201">
        <v>0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71.5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8.23</v>
      </c>
      <c r="H43" s="201">
        <v>0</v>
      </c>
      <c r="I43" s="201">
        <v>0</v>
      </c>
      <c r="J43" s="201">
        <v>8.16</v>
      </c>
      <c r="K43" s="201">
        <v>7.0000000000000007E-2</v>
      </c>
      <c r="L43" s="201">
        <v>0.33</v>
      </c>
      <c r="M43" s="201">
        <v>0.09</v>
      </c>
      <c r="N43" s="201">
        <v>0.1</v>
      </c>
      <c r="O43" s="201">
        <v>0.05</v>
      </c>
      <c r="P43" s="201">
        <v>0.19</v>
      </c>
      <c r="Q43" s="201">
        <v>0</v>
      </c>
      <c r="R43" s="201">
        <v>0.05</v>
      </c>
      <c r="S43" s="201">
        <v>0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71.5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8.23</v>
      </c>
      <c r="H44" s="201">
        <v>0</v>
      </c>
      <c r="I44" s="201">
        <v>0</v>
      </c>
      <c r="J44" s="201">
        <v>8.16</v>
      </c>
      <c r="K44" s="201">
        <v>0.09</v>
      </c>
      <c r="L44" s="201">
        <v>0.33</v>
      </c>
      <c r="M44" s="201">
        <v>0.09</v>
      </c>
      <c r="N44" s="201">
        <v>0.1</v>
      </c>
      <c r="O44" s="201">
        <v>0.05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71.5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8.16</v>
      </c>
      <c r="K45" s="201">
        <v>0.1</v>
      </c>
      <c r="L45" s="201">
        <v>0.33</v>
      </c>
      <c r="M45" s="201">
        <v>0.09</v>
      </c>
      <c r="N45" s="201">
        <v>0.1</v>
      </c>
      <c r="O45" s="201">
        <v>0.05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71.5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8.16</v>
      </c>
      <c r="K46" s="201">
        <v>0.1</v>
      </c>
      <c r="L46" s="201">
        <v>0.33</v>
      </c>
      <c r="M46" s="201">
        <v>0.09</v>
      </c>
      <c r="N46" s="201">
        <v>0.1</v>
      </c>
      <c r="O46" s="201">
        <v>0.05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71.5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5.25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8.16</v>
      </c>
      <c r="K47" s="201">
        <v>0.1</v>
      </c>
      <c r="L47" s="201">
        <v>0.33</v>
      </c>
      <c r="M47" s="201">
        <v>0.09</v>
      </c>
      <c r="N47" s="201">
        <v>0.1</v>
      </c>
      <c r="O47" s="201">
        <v>0.05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71.5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</v>
      </c>
      <c r="AW47" s="201">
        <v>0</v>
      </c>
      <c r="AX47" s="201">
        <v>0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5.25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8.16</v>
      </c>
      <c r="K48" s="201">
        <v>0.1</v>
      </c>
      <c r="L48" s="201">
        <v>0.33</v>
      </c>
      <c r="M48" s="201">
        <v>0.09</v>
      </c>
      <c r="N48" s="201">
        <v>0.1</v>
      </c>
      <c r="O48" s="201">
        <v>0.05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71.5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</v>
      </c>
      <c r="AW48" s="201">
        <v>0</v>
      </c>
      <c r="AX48" s="201">
        <v>0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5.25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7.61</v>
      </c>
      <c r="K49" s="201">
        <v>0.1</v>
      </c>
      <c r="L49" s="201">
        <v>0.33</v>
      </c>
      <c r="M49" s="201">
        <v>0.09</v>
      </c>
      <c r="N49" s="201">
        <v>0.1</v>
      </c>
      <c r="O49" s="201">
        <v>0.05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3.65</v>
      </c>
      <c r="AL49" s="201">
        <v>0</v>
      </c>
      <c r="AM49" s="201">
        <v>0</v>
      </c>
      <c r="AN49" s="201">
        <v>0</v>
      </c>
      <c r="AO49" s="201">
        <v>71.5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5.25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7.61</v>
      </c>
      <c r="K50" s="201">
        <v>0.1</v>
      </c>
      <c r="L50" s="201">
        <v>0.33</v>
      </c>
      <c r="M50" s="201">
        <v>0.09</v>
      </c>
      <c r="N50" s="201">
        <v>0.1</v>
      </c>
      <c r="O50" s="201">
        <v>0.05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3.65</v>
      </c>
      <c r="AL50" s="201">
        <v>0</v>
      </c>
      <c r="AM50" s="201">
        <v>0</v>
      </c>
      <c r="AN50" s="201">
        <v>0</v>
      </c>
      <c r="AO50" s="201">
        <v>71.5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7.61</v>
      </c>
      <c r="K51" s="201">
        <v>0.1</v>
      </c>
      <c r="L51" s="201">
        <v>0.33</v>
      </c>
      <c r="M51" s="201">
        <v>0.09</v>
      </c>
      <c r="N51" s="201">
        <v>0.1</v>
      </c>
      <c r="O51" s="201">
        <v>0.05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3.65</v>
      </c>
      <c r="AL51" s="201">
        <v>0</v>
      </c>
      <c r="AM51" s="201">
        <v>0</v>
      </c>
      <c r="AN51" s="201">
        <v>0</v>
      </c>
      <c r="AO51" s="201">
        <v>70.040000000000006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7.61</v>
      </c>
      <c r="K52" s="201">
        <v>0.1</v>
      </c>
      <c r="L52" s="201">
        <v>0.33</v>
      </c>
      <c r="M52" s="201">
        <v>0.09</v>
      </c>
      <c r="N52" s="201">
        <v>0.1</v>
      </c>
      <c r="O52" s="201">
        <v>0.05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3.65</v>
      </c>
      <c r="AL52" s="201">
        <v>0</v>
      </c>
      <c r="AM52" s="201">
        <v>0</v>
      </c>
      <c r="AN52" s="201">
        <v>0</v>
      </c>
      <c r="AO52" s="201">
        <v>70.040000000000006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7.61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0.05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70.040000000000006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7.61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0.05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70.040000000000006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7.61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0.05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70.040000000000006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7.61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0.05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70.040000000000006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7.61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0.05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70.040000000000006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7.61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0.05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70.040000000000006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7.61</v>
      </c>
      <c r="K59" s="201">
        <v>0.1</v>
      </c>
      <c r="L59" s="201">
        <v>0.33</v>
      </c>
      <c r="M59" s="201">
        <v>0.09</v>
      </c>
      <c r="N59" s="201">
        <v>0.1</v>
      </c>
      <c r="O59" s="201">
        <v>0.05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70.040000000000006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7.61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0.05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70.040000000000006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7.61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0.05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70.040000000000006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7.61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0.05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70.040000000000006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7.61</v>
      </c>
      <c r="K63" s="201">
        <v>0.1</v>
      </c>
      <c r="L63" s="201">
        <v>0.33</v>
      </c>
      <c r="M63" s="201">
        <v>0.09</v>
      </c>
      <c r="N63" s="201">
        <v>0.1</v>
      </c>
      <c r="O63" s="201">
        <v>0.05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70.040000000000006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7.61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0.05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70.040000000000006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4.78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7.61</v>
      </c>
      <c r="K65" s="201">
        <v>0.1</v>
      </c>
      <c r="L65" s="201">
        <v>0.33</v>
      </c>
      <c r="M65" s="201">
        <v>0.09</v>
      </c>
      <c r="N65" s="201">
        <v>0.1</v>
      </c>
      <c r="O65" s="201">
        <v>0.05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70.040000000000006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4.78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7.61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0.05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70.040000000000006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4.78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7.61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0.05</v>
      </c>
      <c r="P67" s="201">
        <v>0.19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70.040000000000006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4.78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7.61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0.05</v>
      </c>
      <c r="P68" s="201">
        <v>0.19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70.040000000000006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4.78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7.61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0.05</v>
      </c>
      <c r="P69" s="201">
        <v>0.19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70.040000000000006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4.78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7.61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0.05</v>
      </c>
      <c r="P70" s="201">
        <v>0.19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70.040000000000006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4.78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7.61</v>
      </c>
      <c r="K71" s="201">
        <v>0.1</v>
      </c>
      <c r="L71" s="201">
        <v>0.33</v>
      </c>
      <c r="M71" s="201">
        <v>0.09</v>
      </c>
      <c r="N71" s="201">
        <v>0.1</v>
      </c>
      <c r="O71" s="201">
        <v>0.05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70.040000000000006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4.78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7.61</v>
      </c>
      <c r="K72" s="201">
        <v>0.1</v>
      </c>
      <c r="L72" s="201">
        <v>0.33</v>
      </c>
      <c r="M72" s="201">
        <v>0.09</v>
      </c>
      <c r="N72" s="201">
        <v>0.1</v>
      </c>
      <c r="O72" s="201">
        <v>0.05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70.040000000000006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7.61</v>
      </c>
      <c r="K73" s="201">
        <v>0.1</v>
      </c>
      <c r="L73" s="201">
        <v>0.33</v>
      </c>
      <c r="M73" s="201">
        <v>0.09</v>
      </c>
      <c r="N73" s="201">
        <v>0.1</v>
      </c>
      <c r="O73" s="201">
        <v>0.05</v>
      </c>
      <c r="P73" s="201">
        <v>0.19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70.040000000000006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7.61</v>
      </c>
      <c r="K74" s="201">
        <v>0.1</v>
      </c>
      <c r="L74" s="201">
        <v>0.33</v>
      </c>
      <c r="M74" s="201">
        <v>0.09</v>
      </c>
      <c r="N74" s="201">
        <v>0.1</v>
      </c>
      <c r="O74" s="201">
        <v>0.05</v>
      </c>
      <c r="P74" s="201">
        <v>0.19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70.040000000000006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7.61</v>
      </c>
      <c r="K75" s="201">
        <v>0.1</v>
      </c>
      <c r="L75" s="201">
        <v>0.33</v>
      </c>
      <c r="M75" s="201">
        <v>0.09</v>
      </c>
      <c r="N75" s="201">
        <v>0.1</v>
      </c>
      <c r="O75" s="201">
        <v>0.05</v>
      </c>
      <c r="P75" s="201">
        <v>0.19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7.61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0.05</v>
      </c>
      <c r="P76" s="201">
        <v>0.19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0.08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7.61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0.05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</v>
      </c>
      <c r="AW77" s="201">
        <v>0.13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7.61</v>
      </c>
      <c r="K78" s="201">
        <v>0.1</v>
      </c>
      <c r="L78" s="201">
        <v>0.26</v>
      </c>
      <c r="M78" s="201">
        <v>0.09</v>
      </c>
      <c r="N78" s="201">
        <v>0.1</v>
      </c>
      <c r="O78" s="201">
        <v>0.05</v>
      </c>
      <c r="P78" s="201">
        <v>0.19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</v>
      </c>
      <c r="AW78" s="201">
        <v>0.17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4.91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7.61</v>
      </c>
      <c r="K79" s="201">
        <v>0.1</v>
      </c>
      <c r="L79" s="201">
        <v>0.22</v>
      </c>
      <c r="M79" s="201">
        <v>0.09</v>
      </c>
      <c r="N79" s="201">
        <v>0.1</v>
      </c>
      <c r="O79" s="201">
        <v>0.05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0.68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</v>
      </c>
      <c r="AW79" s="201">
        <v>0.17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4.91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7.61</v>
      </c>
      <c r="K80" s="201">
        <v>0.1</v>
      </c>
      <c r="L80" s="201">
        <v>0.22</v>
      </c>
      <c r="M80" s="201">
        <v>0.09</v>
      </c>
      <c r="N80" s="201">
        <v>0.1</v>
      </c>
      <c r="O80" s="201">
        <v>0.05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0.68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4.91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7.61</v>
      </c>
      <c r="K81" s="201">
        <v>0.1</v>
      </c>
      <c r="L81" s="201">
        <v>0.22</v>
      </c>
      <c r="M81" s="201">
        <v>0.09</v>
      </c>
      <c r="N81" s="201">
        <v>0.1</v>
      </c>
      <c r="O81" s="201">
        <v>0.05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1.07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4.91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7.61</v>
      </c>
      <c r="K82" s="201">
        <v>0.1</v>
      </c>
      <c r="L82" s="201">
        <v>0.22</v>
      </c>
      <c r="M82" s="201">
        <v>0.09</v>
      </c>
      <c r="N82" s="201">
        <v>0.1</v>
      </c>
      <c r="O82" s="201">
        <v>0.05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1.07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7.61</v>
      </c>
      <c r="K83" s="201">
        <v>0.1</v>
      </c>
      <c r="L83" s="201">
        <v>0</v>
      </c>
      <c r="M83" s="201">
        <v>0.09</v>
      </c>
      <c r="N83" s="201">
        <v>0.1</v>
      </c>
      <c r="O83" s="201">
        <v>0.05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0.85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4.9800000000000004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7.61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0.05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0.85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4.9800000000000004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7.61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0.05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0.85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</v>
      </c>
      <c r="AW85" s="201">
        <v>0.16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4.9800000000000004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7.61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0.05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0.85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</v>
      </c>
      <c r="AW86" s="201">
        <v>0.16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4.9800000000000004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7.61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0.05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0.85</v>
      </c>
      <c r="AL87" s="201">
        <v>0</v>
      </c>
      <c r="AM87" s="201">
        <v>0</v>
      </c>
      <c r="AN87" s="201">
        <v>0</v>
      </c>
      <c r="AO87" s="201">
        <v>71.5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</v>
      </c>
      <c r="AW87" s="201">
        <v>0.16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4.9800000000000004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7.61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0.05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0.85</v>
      </c>
      <c r="AL88" s="201">
        <v>0</v>
      </c>
      <c r="AM88" s="201">
        <v>0</v>
      </c>
      <c r="AN88" s="201">
        <v>0</v>
      </c>
      <c r="AO88" s="201">
        <v>71.5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</v>
      </c>
      <c r="AW88" s="201">
        <v>0.16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4.9800000000000004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7.61</v>
      </c>
      <c r="K89" s="201">
        <v>0.1</v>
      </c>
      <c r="L89" s="201">
        <v>0.33</v>
      </c>
      <c r="M89" s="201">
        <v>0.04</v>
      </c>
      <c r="N89" s="201">
        <v>0.1</v>
      </c>
      <c r="O89" s="201">
        <v>0.05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0.85</v>
      </c>
      <c r="AL89" s="201">
        <v>0</v>
      </c>
      <c r="AM89" s="201">
        <v>0</v>
      </c>
      <c r="AN89" s="201">
        <v>0</v>
      </c>
      <c r="AO89" s="201">
        <v>71.5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</v>
      </c>
      <c r="AW89" s="201">
        <v>0.17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4.9800000000000004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7.61</v>
      </c>
      <c r="K90" s="201">
        <v>0.1</v>
      </c>
      <c r="L90" s="201">
        <v>0.33</v>
      </c>
      <c r="M90" s="201">
        <v>0.04</v>
      </c>
      <c r="N90" s="201">
        <v>0.1</v>
      </c>
      <c r="O90" s="201">
        <v>0.05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0.85</v>
      </c>
      <c r="AL90" s="201">
        <v>0</v>
      </c>
      <c r="AM90" s="201">
        <v>0</v>
      </c>
      <c r="AN90" s="201">
        <v>0</v>
      </c>
      <c r="AO90" s="201">
        <v>71.5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7.61</v>
      </c>
      <c r="K91" s="201">
        <v>0.1</v>
      </c>
      <c r="L91" s="201">
        <v>0.33</v>
      </c>
      <c r="M91" s="201">
        <v>0.04</v>
      </c>
      <c r="N91" s="201">
        <v>0.1</v>
      </c>
      <c r="O91" s="201">
        <v>0.05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0.71</v>
      </c>
      <c r="AL91" s="201">
        <v>0</v>
      </c>
      <c r="AM91" s="201">
        <v>0</v>
      </c>
      <c r="AN91" s="201">
        <v>0</v>
      </c>
      <c r="AO91" s="201">
        <v>71.5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7.61</v>
      </c>
      <c r="K92" s="201">
        <v>0.1</v>
      </c>
      <c r="L92" s="201">
        <v>0.33</v>
      </c>
      <c r="M92" s="201">
        <v>0.04</v>
      </c>
      <c r="N92" s="201">
        <v>0.1</v>
      </c>
      <c r="O92" s="201">
        <v>0.05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0.71</v>
      </c>
      <c r="AL92" s="201">
        <v>0</v>
      </c>
      <c r="AM92" s="201">
        <v>0</v>
      </c>
      <c r="AN92" s="201">
        <v>0</v>
      </c>
      <c r="AO92" s="201">
        <v>71.5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5.05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7.61</v>
      </c>
      <c r="K93" s="201">
        <v>0.1</v>
      </c>
      <c r="L93" s="201">
        <v>1.6</v>
      </c>
      <c r="M93" s="201">
        <v>0.04</v>
      </c>
      <c r="N93" s="201">
        <v>0.1</v>
      </c>
      <c r="O93" s="201">
        <v>0.05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0.56000000000000005</v>
      </c>
      <c r="AL93" s="201">
        <v>0</v>
      </c>
      <c r="AM93" s="201">
        <v>0</v>
      </c>
      <c r="AN93" s="201">
        <v>0</v>
      </c>
      <c r="AO93" s="201">
        <v>71.5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5.05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7.61</v>
      </c>
      <c r="K94" s="201">
        <v>0.1</v>
      </c>
      <c r="L94" s="201">
        <v>0.22</v>
      </c>
      <c r="M94" s="201">
        <v>0.04</v>
      </c>
      <c r="N94" s="201">
        <v>0.1</v>
      </c>
      <c r="O94" s="201">
        <v>0.05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0.56000000000000005</v>
      </c>
      <c r="AL94" s="201">
        <v>0</v>
      </c>
      <c r="AM94" s="201">
        <v>0</v>
      </c>
      <c r="AN94" s="201">
        <v>0</v>
      </c>
      <c r="AO94" s="201">
        <v>71.5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</v>
      </c>
      <c r="AW94" s="201">
        <v>0.15</v>
      </c>
      <c r="AX94" s="201">
        <v>0.09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5.05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7.61</v>
      </c>
      <c r="K95" s="201">
        <v>0.1</v>
      </c>
      <c r="L95" s="201">
        <v>0.22</v>
      </c>
      <c r="M95" s="201">
        <v>0.04</v>
      </c>
      <c r="N95" s="201">
        <v>0.1</v>
      </c>
      <c r="O95" s="201">
        <v>0.05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0.56000000000000005</v>
      </c>
      <c r="AL95" s="201">
        <v>0</v>
      </c>
      <c r="AM95" s="201">
        <v>0</v>
      </c>
      <c r="AN95" s="201">
        <v>0</v>
      </c>
      <c r="AO95" s="201">
        <v>71.5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</v>
      </c>
      <c r="AW95" s="201">
        <v>0.11</v>
      </c>
      <c r="AX95" s="201">
        <v>0.09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5.05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7.61</v>
      </c>
      <c r="K96" s="201">
        <v>0.1</v>
      </c>
      <c r="L96" s="201">
        <v>0.22</v>
      </c>
      <c r="M96" s="201">
        <v>0.04</v>
      </c>
      <c r="N96" s="201">
        <v>0.1</v>
      </c>
      <c r="O96" s="201">
        <v>0.05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0.56000000000000005</v>
      </c>
      <c r="AL96" s="201">
        <v>0</v>
      </c>
      <c r="AM96" s="201">
        <v>0</v>
      </c>
      <c r="AN96" s="201">
        <v>0</v>
      </c>
      <c r="AO96" s="201">
        <v>71.5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0.06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5.05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7.61</v>
      </c>
      <c r="K97" s="201">
        <v>0.1</v>
      </c>
      <c r="L97" s="201">
        <v>0.22</v>
      </c>
      <c r="M97" s="201">
        <v>0.04</v>
      </c>
      <c r="N97" s="201">
        <v>0.1</v>
      </c>
      <c r="O97" s="201">
        <v>0.05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0.56000000000000005</v>
      </c>
      <c r="AL97" s="201">
        <v>0</v>
      </c>
      <c r="AM97" s="201">
        <v>0</v>
      </c>
      <c r="AN97" s="201">
        <v>0</v>
      </c>
      <c r="AO97" s="201">
        <v>71.5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0.05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5.05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7.61</v>
      </c>
      <c r="K98" s="201">
        <v>0.1</v>
      </c>
      <c r="L98" s="201">
        <v>0.22</v>
      </c>
      <c r="M98" s="201">
        <v>0.04</v>
      </c>
      <c r="N98" s="201">
        <v>0.1</v>
      </c>
      <c r="O98" s="201">
        <v>0.05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0.56000000000000005</v>
      </c>
      <c r="AL98" s="201">
        <v>0</v>
      </c>
      <c r="AM98" s="201">
        <v>0</v>
      </c>
      <c r="AN98" s="201">
        <v>0</v>
      </c>
      <c r="AO98" s="201">
        <v>71.5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0.03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0.12267750000000012</v>
      </c>
      <c r="E99">
        <f t="shared" si="0"/>
        <v>0</v>
      </c>
      <c r="F99">
        <f t="shared" si="0"/>
        <v>0</v>
      </c>
      <c r="G99">
        <f t="shared" si="0"/>
        <v>0.18955499999999983</v>
      </c>
      <c r="H99">
        <f t="shared" si="0"/>
        <v>0</v>
      </c>
      <c r="I99">
        <f t="shared" si="0"/>
        <v>0</v>
      </c>
      <c r="J99">
        <f t="shared" si="0"/>
        <v>0.19651500000000022</v>
      </c>
      <c r="K99">
        <f t="shared" si="0"/>
        <v>2.0624999999999966E-3</v>
      </c>
      <c r="L99">
        <f t="shared" si="0"/>
        <v>7.8774999999999835E-3</v>
      </c>
      <c r="M99">
        <f t="shared" si="0"/>
        <v>2.0349999999999973E-3</v>
      </c>
      <c r="N99">
        <f t="shared" si="0"/>
        <v>2.3999999999999955E-3</v>
      </c>
      <c r="O99">
        <f t="shared" si="0"/>
        <v>1.1999999999999977E-3</v>
      </c>
      <c r="P99">
        <f t="shared" si="0"/>
        <v>4.5600000000000007E-3</v>
      </c>
      <c r="Q99">
        <f t="shared" si="0"/>
        <v>0</v>
      </c>
      <c r="R99">
        <f t="shared" si="0"/>
        <v>1.0874999999999982E-3</v>
      </c>
      <c r="S99">
        <f t="shared" si="0"/>
        <v>4.3000000000000026E-4</v>
      </c>
      <c r="T99">
        <f t="shared" si="0"/>
        <v>1.3899999999999991E-3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1.4170000000000014E-2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7.2000000000000119E-3</v>
      </c>
      <c r="AV99">
        <f t="shared" si="0"/>
        <v>0</v>
      </c>
      <c r="AW99">
        <f t="shared" si="0"/>
        <v>4.0499999999999998E-4</v>
      </c>
      <c r="AX99">
        <f t="shared" si="0"/>
        <v>7.9999999999999993E-5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20.82</v>
      </c>
      <c r="H3" s="201">
        <v>0</v>
      </c>
      <c r="I3" s="201">
        <v>0</v>
      </c>
      <c r="J3" s="201">
        <v>26.91</v>
      </c>
      <c r="K3" s="201">
        <v>4.22</v>
      </c>
      <c r="L3" s="201">
        <v>179.56</v>
      </c>
      <c r="M3" s="201">
        <v>0.98</v>
      </c>
      <c r="N3" s="201">
        <v>1.25</v>
      </c>
      <c r="O3" s="201">
        <v>0</v>
      </c>
      <c r="P3" s="201">
        <v>1.47</v>
      </c>
      <c r="Q3" s="201">
        <v>0.05</v>
      </c>
      <c r="R3" s="201">
        <v>0.45</v>
      </c>
      <c r="S3" s="201">
        <v>0.28000000000000003</v>
      </c>
      <c r="T3" s="201">
        <v>0</v>
      </c>
      <c r="U3" s="201">
        <v>7.44</v>
      </c>
      <c r="V3" s="201">
        <v>0.22</v>
      </c>
      <c r="W3" s="201">
        <v>0.49</v>
      </c>
      <c r="X3" s="201">
        <v>2.04</v>
      </c>
      <c r="Y3" s="201">
        <v>0</v>
      </c>
      <c r="Z3" s="201">
        <v>2.67</v>
      </c>
      <c r="AA3" s="201">
        <v>0.95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19.61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20.82</v>
      </c>
      <c r="H4" s="201">
        <v>0</v>
      </c>
      <c r="I4" s="201">
        <v>0</v>
      </c>
      <c r="J4" s="201">
        <v>26.91</v>
      </c>
      <c r="K4" s="201">
        <v>4.22</v>
      </c>
      <c r="L4" s="201">
        <v>93.26</v>
      </c>
      <c r="M4" s="201">
        <v>0.98</v>
      </c>
      <c r="N4" s="201">
        <v>1.25</v>
      </c>
      <c r="O4" s="201">
        <v>0</v>
      </c>
      <c r="P4" s="201">
        <v>1.47</v>
      </c>
      <c r="Q4" s="201">
        <v>0.06</v>
      </c>
      <c r="R4" s="201">
        <v>0.45</v>
      </c>
      <c r="S4" s="201">
        <v>0.28000000000000003</v>
      </c>
      <c r="T4" s="201">
        <v>0</v>
      </c>
      <c r="U4" s="201">
        <v>7.44</v>
      </c>
      <c r="V4" s="201">
        <v>0.22</v>
      </c>
      <c r="W4" s="201">
        <v>0.49</v>
      </c>
      <c r="X4" s="201">
        <v>2.04</v>
      </c>
      <c r="Y4" s="201">
        <v>0</v>
      </c>
      <c r="Z4" s="201">
        <v>2.67</v>
      </c>
      <c r="AA4" s="201">
        <v>0.95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19.61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20.82</v>
      </c>
      <c r="H5" s="201">
        <v>0</v>
      </c>
      <c r="I5" s="201">
        <v>0</v>
      </c>
      <c r="J5" s="201">
        <v>26.91</v>
      </c>
      <c r="K5" s="201">
        <v>4.22</v>
      </c>
      <c r="L5" s="201">
        <v>102.3</v>
      </c>
      <c r="M5" s="201">
        <v>0.98</v>
      </c>
      <c r="N5" s="201">
        <v>1.25</v>
      </c>
      <c r="O5" s="201">
        <v>0</v>
      </c>
      <c r="P5" s="201">
        <v>1.47</v>
      </c>
      <c r="Q5" s="201">
        <v>0.05</v>
      </c>
      <c r="R5" s="201">
        <v>0.45</v>
      </c>
      <c r="S5" s="201">
        <v>0.28000000000000003</v>
      </c>
      <c r="T5" s="201">
        <v>0</v>
      </c>
      <c r="U5" s="201">
        <v>7.44</v>
      </c>
      <c r="V5" s="201">
        <v>0.22</v>
      </c>
      <c r="W5" s="201">
        <v>0.49</v>
      </c>
      <c r="X5" s="201">
        <v>2.04</v>
      </c>
      <c r="Y5" s="201">
        <v>0</v>
      </c>
      <c r="Z5" s="201">
        <v>2.67</v>
      </c>
      <c r="AA5" s="201">
        <v>0.95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20.39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20.82</v>
      </c>
      <c r="H6" s="201">
        <v>0</v>
      </c>
      <c r="I6" s="201">
        <v>0</v>
      </c>
      <c r="J6" s="201">
        <v>26.91</v>
      </c>
      <c r="K6" s="201">
        <v>4.22</v>
      </c>
      <c r="L6" s="201">
        <v>201.33</v>
      </c>
      <c r="M6" s="201">
        <v>0.98</v>
      </c>
      <c r="N6" s="201">
        <v>1.25</v>
      </c>
      <c r="O6" s="201">
        <v>0</v>
      </c>
      <c r="P6" s="201">
        <v>1.47</v>
      </c>
      <c r="Q6" s="201">
        <v>0.22</v>
      </c>
      <c r="R6" s="201">
        <v>0.45</v>
      </c>
      <c r="S6" s="201">
        <v>0.28000000000000003</v>
      </c>
      <c r="T6" s="201">
        <v>0</v>
      </c>
      <c r="U6" s="201">
        <v>7.44</v>
      </c>
      <c r="V6" s="201">
        <v>0.22</v>
      </c>
      <c r="W6" s="201">
        <v>0.49</v>
      </c>
      <c r="X6" s="201">
        <v>2.04</v>
      </c>
      <c r="Y6" s="201">
        <v>0</v>
      </c>
      <c r="Z6" s="201">
        <v>2.67</v>
      </c>
      <c r="AA6" s="201">
        <v>0.95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20.39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20.82</v>
      </c>
      <c r="H7" s="201">
        <v>0</v>
      </c>
      <c r="I7" s="201">
        <v>0</v>
      </c>
      <c r="J7" s="201">
        <v>26.91</v>
      </c>
      <c r="K7" s="201">
        <v>0.32</v>
      </c>
      <c r="L7" s="201">
        <v>206.87</v>
      </c>
      <c r="M7" s="201">
        <v>0.98</v>
      </c>
      <c r="N7" s="201">
        <v>1.25</v>
      </c>
      <c r="O7" s="201">
        <v>0</v>
      </c>
      <c r="P7" s="201">
        <v>1.47</v>
      </c>
      <c r="Q7" s="201">
        <v>7.0000000000000007E-2</v>
      </c>
      <c r="R7" s="201">
        <v>0.45</v>
      </c>
      <c r="S7" s="201">
        <v>0.28000000000000003</v>
      </c>
      <c r="T7" s="201">
        <v>0</v>
      </c>
      <c r="U7" s="201">
        <v>7.44</v>
      </c>
      <c r="V7" s="201">
        <v>0.22</v>
      </c>
      <c r="W7" s="201">
        <v>0.49</v>
      </c>
      <c r="X7" s="201">
        <v>2.04</v>
      </c>
      <c r="Y7" s="201">
        <v>0</v>
      </c>
      <c r="Z7" s="201">
        <v>2.67</v>
      </c>
      <c r="AA7" s="201">
        <v>0.95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1.0900000000000001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20.82</v>
      </c>
      <c r="H8" s="201">
        <v>0</v>
      </c>
      <c r="I8" s="201">
        <v>0</v>
      </c>
      <c r="J8" s="201">
        <v>26.91</v>
      </c>
      <c r="K8" s="201">
        <v>0.32</v>
      </c>
      <c r="L8" s="201">
        <v>206.87</v>
      </c>
      <c r="M8" s="201">
        <v>0.98</v>
      </c>
      <c r="N8" s="201">
        <v>1.25</v>
      </c>
      <c r="O8" s="201">
        <v>0</v>
      </c>
      <c r="P8" s="201">
        <v>1.47</v>
      </c>
      <c r="Q8" s="201">
        <v>0.11</v>
      </c>
      <c r="R8" s="201">
        <v>0.45</v>
      </c>
      <c r="S8" s="201">
        <v>0.28000000000000003</v>
      </c>
      <c r="T8" s="201">
        <v>0</v>
      </c>
      <c r="U8" s="201">
        <v>7.44</v>
      </c>
      <c r="V8" s="201">
        <v>0.22</v>
      </c>
      <c r="W8" s="201">
        <v>0.49</v>
      </c>
      <c r="X8" s="201">
        <v>2.04</v>
      </c>
      <c r="Y8" s="201">
        <v>0</v>
      </c>
      <c r="Z8" s="201">
        <v>2.67</v>
      </c>
      <c r="AA8" s="201">
        <v>0.95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1.0900000000000001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20.82</v>
      </c>
      <c r="H9" s="201">
        <v>0</v>
      </c>
      <c r="I9" s="201">
        <v>0</v>
      </c>
      <c r="J9" s="201">
        <v>26.91</v>
      </c>
      <c r="K9" s="201">
        <v>0.32</v>
      </c>
      <c r="L9" s="201">
        <v>206.87</v>
      </c>
      <c r="M9" s="201">
        <v>0.98</v>
      </c>
      <c r="N9" s="201">
        <v>1.25</v>
      </c>
      <c r="O9" s="201">
        <v>0</v>
      </c>
      <c r="P9" s="201">
        <v>1.47</v>
      </c>
      <c r="Q9" s="201">
        <v>0.09</v>
      </c>
      <c r="R9" s="201">
        <v>0.45</v>
      </c>
      <c r="S9" s="201">
        <v>0.28000000000000003</v>
      </c>
      <c r="T9" s="201">
        <v>0</v>
      </c>
      <c r="U9" s="201">
        <v>7.44</v>
      </c>
      <c r="V9" s="201">
        <v>0.22</v>
      </c>
      <c r="W9" s="201">
        <v>0.49</v>
      </c>
      <c r="X9" s="201">
        <v>2.04</v>
      </c>
      <c r="Y9" s="201">
        <v>0</v>
      </c>
      <c r="Z9" s="201">
        <v>2.67</v>
      </c>
      <c r="AA9" s="201">
        <v>0.95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1.0900000000000001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20.82</v>
      </c>
      <c r="H10" s="201">
        <v>0</v>
      </c>
      <c r="I10" s="201">
        <v>0</v>
      </c>
      <c r="J10" s="201">
        <v>26.91</v>
      </c>
      <c r="K10" s="201">
        <v>4.25</v>
      </c>
      <c r="L10" s="201">
        <v>233.91</v>
      </c>
      <c r="M10" s="201">
        <v>0.98</v>
      </c>
      <c r="N10" s="201">
        <v>1.25</v>
      </c>
      <c r="O10" s="201">
        <v>0</v>
      </c>
      <c r="P10" s="201">
        <v>1.47</v>
      </c>
      <c r="Q10" s="201">
        <v>0.1</v>
      </c>
      <c r="R10" s="201">
        <v>0.45</v>
      </c>
      <c r="S10" s="201">
        <v>0.28000000000000003</v>
      </c>
      <c r="T10" s="201">
        <v>0</v>
      </c>
      <c r="U10" s="201">
        <v>7.44</v>
      </c>
      <c r="V10" s="201">
        <v>0.22</v>
      </c>
      <c r="W10" s="201">
        <v>0.49</v>
      </c>
      <c r="X10" s="201">
        <v>2.04</v>
      </c>
      <c r="Y10" s="201">
        <v>0</v>
      </c>
      <c r="Z10" s="201">
        <v>2.67</v>
      </c>
      <c r="AA10" s="201">
        <v>0.95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19.61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20.82</v>
      </c>
      <c r="H11" s="201">
        <v>0</v>
      </c>
      <c r="I11" s="201">
        <v>0</v>
      </c>
      <c r="J11" s="201">
        <v>26.91</v>
      </c>
      <c r="K11" s="201">
        <v>4.25</v>
      </c>
      <c r="L11" s="201">
        <v>340.14</v>
      </c>
      <c r="M11" s="201">
        <v>0.98</v>
      </c>
      <c r="N11" s="201">
        <v>1.25</v>
      </c>
      <c r="O11" s="201">
        <v>0</v>
      </c>
      <c r="P11" s="201">
        <v>1.47</v>
      </c>
      <c r="Q11" s="201">
        <v>0.12</v>
      </c>
      <c r="R11" s="201">
        <v>6.06</v>
      </c>
      <c r="S11" s="201">
        <v>3.75</v>
      </c>
      <c r="T11" s="201">
        <v>0</v>
      </c>
      <c r="U11" s="201">
        <v>7.44</v>
      </c>
      <c r="V11" s="201">
        <v>0.22</v>
      </c>
      <c r="W11" s="201">
        <v>0.49</v>
      </c>
      <c r="X11" s="201">
        <v>2.04</v>
      </c>
      <c r="Y11" s="201">
        <v>0</v>
      </c>
      <c r="Z11" s="201">
        <v>2.67</v>
      </c>
      <c r="AA11" s="201">
        <v>19.89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19.61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20.82</v>
      </c>
      <c r="H12" s="201">
        <v>0</v>
      </c>
      <c r="I12" s="201">
        <v>0</v>
      </c>
      <c r="J12" s="201">
        <v>26.91</v>
      </c>
      <c r="K12" s="201">
        <v>4.25</v>
      </c>
      <c r="L12" s="201">
        <v>375.87</v>
      </c>
      <c r="M12" s="201">
        <v>0.98</v>
      </c>
      <c r="N12" s="201">
        <v>1.25</v>
      </c>
      <c r="O12" s="201">
        <v>0</v>
      </c>
      <c r="P12" s="201">
        <v>1.47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7.44</v>
      </c>
      <c r="V12" s="201">
        <v>0.22</v>
      </c>
      <c r="W12" s="201">
        <v>0.49</v>
      </c>
      <c r="X12" s="201">
        <v>2.04</v>
      </c>
      <c r="Y12" s="201">
        <v>0</v>
      </c>
      <c r="Z12" s="201">
        <v>2.67</v>
      </c>
      <c r="AA12" s="201">
        <v>0.81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19.61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20.82</v>
      </c>
      <c r="H13" s="201">
        <v>0</v>
      </c>
      <c r="I13" s="201">
        <v>0</v>
      </c>
      <c r="J13" s="201">
        <v>20.18</v>
      </c>
      <c r="K13" s="201">
        <v>4.25</v>
      </c>
      <c r="L13" s="201">
        <v>375.87</v>
      </c>
      <c r="M13" s="201">
        <v>0.98</v>
      </c>
      <c r="N13" s="201">
        <v>1.25</v>
      </c>
      <c r="O13" s="201">
        <v>0</v>
      </c>
      <c r="P13" s="201">
        <v>1.47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7.44</v>
      </c>
      <c r="V13" s="201">
        <v>0.22</v>
      </c>
      <c r="W13" s="201">
        <v>0.49</v>
      </c>
      <c r="X13" s="201">
        <v>2.04</v>
      </c>
      <c r="Y13" s="201">
        <v>0</v>
      </c>
      <c r="Z13" s="201">
        <v>2.67</v>
      </c>
      <c r="AA13" s="201">
        <v>0.95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18.87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20.82</v>
      </c>
      <c r="H14" s="201">
        <v>0</v>
      </c>
      <c r="I14" s="201">
        <v>0</v>
      </c>
      <c r="J14" s="201">
        <v>20.18</v>
      </c>
      <c r="K14" s="201">
        <v>4.25</v>
      </c>
      <c r="L14" s="201">
        <v>375.87</v>
      </c>
      <c r="M14" s="201">
        <v>0.98</v>
      </c>
      <c r="N14" s="201">
        <v>1.25</v>
      </c>
      <c r="O14" s="201">
        <v>0</v>
      </c>
      <c r="P14" s="201">
        <v>1.47</v>
      </c>
      <c r="Q14" s="201">
        <v>0.12</v>
      </c>
      <c r="R14" s="201">
        <v>0.45</v>
      </c>
      <c r="S14" s="201">
        <v>0.28000000000000003</v>
      </c>
      <c r="T14" s="201">
        <v>0</v>
      </c>
      <c r="U14" s="201">
        <v>7.44</v>
      </c>
      <c r="V14" s="201">
        <v>0.22</v>
      </c>
      <c r="W14" s="201">
        <v>0.49</v>
      </c>
      <c r="X14" s="201">
        <v>2.04</v>
      </c>
      <c r="Y14" s="201">
        <v>0</v>
      </c>
      <c r="Z14" s="201">
        <v>2.67</v>
      </c>
      <c r="AA14" s="201">
        <v>0.95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18.87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20.82</v>
      </c>
      <c r="H15" s="201">
        <v>0</v>
      </c>
      <c r="I15" s="201">
        <v>0</v>
      </c>
      <c r="J15" s="201">
        <v>20.18</v>
      </c>
      <c r="K15" s="201">
        <v>4.25</v>
      </c>
      <c r="L15" s="201">
        <v>375.87</v>
      </c>
      <c r="M15" s="201">
        <v>0.98</v>
      </c>
      <c r="N15" s="201">
        <v>1.25</v>
      </c>
      <c r="O15" s="201">
        <v>0</v>
      </c>
      <c r="P15" s="201">
        <v>1.47</v>
      </c>
      <c r="Q15" s="201">
        <v>0.12</v>
      </c>
      <c r="R15" s="201">
        <v>0.45</v>
      </c>
      <c r="S15" s="201">
        <v>0.28000000000000003</v>
      </c>
      <c r="T15" s="201">
        <v>0</v>
      </c>
      <c r="U15" s="201">
        <v>7.44</v>
      </c>
      <c r="V15" s="201">
        <v>0.22</v>
      </c>
      <c r="W15" s="201">
        <v>0.49</v>
      </c>
      <c r="X15" s="201">
        <v>2.04</v>
      </c>
      <c r="Y15" s="201">
        <v>0</v>
      </c>
      <c r="Z15" s="201">
        <v>2.67</v>
      </c>
      <c r="AA15" s="201">
        <v>0.95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18.87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20.82</v>
      </c>
      <c r="H16" s="201">
        <v>0</v>
      </c>
      <c r="I16" s="201">
        <v>0</v>
      </c>
      <c r="J16" s="201">
        <v>20.18</v>
      </c>
      <c r="K16" s="201">
        <v>4.25</v>
      </c>
      <c r="L16" s="201">
        <v>375.87</v>
      </c>
      <c r="M16" s="201">
        <v>0.98</v>
      </c>
      <c r="N16" s="201">
        <v>1.25</v>
      </c>
      <c r="O16" s="201">
        <v>0</v>
      </c>
      <c r="P16" s="201">
        <v>1.47</v>
      </c>
      <c r="Q16" s="201">
        <v>0.12</v>
      </c>
      <c r="R16" s="201">
        <v>0.45</v>
      </c>
      <c r="S16" s="201">
        <v>0.28000000000000003</v>
      </c>
      <c r="T16" s="201">
        <v>0</v>
      </c>
      <c r="U16" s="201">
        <v>7.44</v>
      </c>
      <c r="V16" s="201">
        <v>0.22</v>
      </c>
      <c r="W16" s="201">
        <v>0.49</v>
      </c>
      <c r="X16" s="201">
        <v>2.04</v>
      </c>
      <c r="Y16" s="201">
        <v>0</v>
      </c>
      <c r="Z16" s="201">
        <v>2.67</v>
      </c>
      <c r="AA16" s="201">
        <v>0.95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18.87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20.82</v>
      </c>
      <c r="H17" s="201">
        <v>0</v>
      </c>
      <c r="I17" s="201">
        <v>0</v>
      </c>
      <c r="J17" s="201">
        <v>20.18</v>
      </c>
      <c r="K17" s="201">
        <v>4.25</v>
      </c>
      <c r="L17" s="201">
        <v>375.87</v>
      </c>
      <c r="M17" s="201">
        <v>0.98</v>
      </c>
      <c r="N17" s="201">
        <v>1.25</v>
      </c>
      <c r="O17" s="201">
        <v>0</v>
      </c>
      <c r="P17" s="201">
        <v>1.47</v>
      </c>
      <c r="Q17" s="201">
        <v>0.12</v>
      </c>
      <c r="R17" s="201">
        <v>0.45</v>
      </c>
      <c r="S17" s="201">
        <v>0.28000000000000003</v>
      </c>
      <c r="T17" s="201">
        <v>0</v>
      </c>
      <c r="U17" s="201">
        <v>7.44</v>
      </c>
      <c r="V17" s="201">
        <v>0.22</v>
      </c>
      <c r="W17" s="201">
        <v>0.49</v>
      </c>
      <c r="X17" s="201">
        <v>2.04</v>
      </c>
      <c r="Y17" s="201">
        <v>0</v>
      </c>
      <c r="Z17" s="201">
        <v>2.67</v>
      </c>
      <c r="AA17" s="201">
        <v>0.95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18.87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20.82</v>
      </c>
      <c r="H18" s="201">
        <v>0</v>
      </c>
      <c r="I18" s="201">
        <v>0</v>
      </c>
      <c r="J18" s="201">
        <v>20.18</v>
      </c>
      <c r="K18" s="201">
        <v>4.25</v>
      </c>
      <c r="L18" s="201">
        <v>375.87</v>
      </c>
      <c r="M18" s="201">
        <v>0.98</v>
      </c>
      <c r="N18" s="201">
        <v>1.25</v>
      </c>
      <c r="O18" s="201">
        <v>0</v>
      </c>
      <c r="P18" s="201">
        <v>1.47</v>
      </c>
      <c r="Q18" s="201">
        <v>0.12</v>
      </c>
      <c r="R18" s="201">
        <v>0.45</v>
      </c>
      <c r="S18" s="201">
        <v>0.28000000000000003</v>
      </c>
      <c r="T18" s="201">
        <v>0</v>
      </c>
      <c r="U18" s="201">
        <v>7.44</v>
      </c>
      <c r="V18" s="201">
        <v>0.22</v>
      </c>
      <c r="W18" s="201">
        <v>0.49</v>
      </c>
      <c r="X18" s="201">
        <v>2.04</v>
      </c>
      <c r="Y18" s="201">
        <v>0</v>
      </c>
      <c r="Z18" s="201">
        <v>2.67</v>
      </c>
      <c r="AA18" s="201">
        <v>0.95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18.87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20.82</v>
      </c>
      <c r="H19" s="201">
        <v>0</v>
      </c>
      <c r="I19" s="201">
        <v>0</v>
      </c>
      <c r="J19" s="201">
        <v>20.18</v>
      </c>
      <c r="K19" s="201">
        <v>2.73</v>
      </c>
      <c r="L19" s="201">
        <v>375.87</v>
      </c>
      <c r="M19" s="201">
        <v>0.98</v>
      </c>
      <c r="N19" s="201">
        <v>1.25</v>
      </c>
      <c r="O19" s="201">
        <v>0</v>
      </c>
      <c r="P19" s="201">
        <v>1.47</v>
      </c>
      <c r="Q19" s="201">
        <v>0.12</v>
      </c>
      <c r="R19" s="201">
        <v>0.45</v>
      </c>
      <c r="S19" s="201">
        <v>0.28000000000000003</v>
      </c>
      <c r="T19" s="201">
        <v>0</v>
      </c>
      <c r="U19" s="201">
        <v>7.44</v>
      </c>
      <c r="V19" s="201">
        <v>0.22</v>
      </c>
      <c r="W19" s="201">
        <v>0.49</v>
      </c>
      <c r="X19" s="201">
        <v>2.04</v>
      </c>
      <c r="Y19" s="201">
        <v>0</v>
      </c>
      <c r="Z19" s="201">
        <v>2.67</v>
      </c>
      <c r="AA19" s="201">
        <v>0.95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18.87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20.82</v>
      </c>
      <c r="H20" s="201">
        <v>0</v>
      </c>
      <c r="I20" s="201">
        <v>0</v>
      </c>
      <c r="J20" s="201">
        <v>20.18</v>
      </c>
      <c r="K20" s="201">
        <v>1.2</v>
      </c>
      <c r="L20" s="201">
        <v>375.87</v>
      </c>
      <c r="M20" s="201">
        <v>0.98</v>
      </c>
      <c r="N20" s="201">
        <v>1.25</v>
      </c>
      <c r="O20" s="201">
        <v>0</v>
      </c>
      <c r="P20" s="201">
        <v>1.47</v>
      </c>
      <c r="Q20" s="201">
        <v>0.12</v>
      </c>
      <c r="R20" s="201">
        <v>0.45</v>
      </c>
      <c r="S20" s="201">
        <v>0.28000000000000003</v>
      </c>
      <c r="T20" s="201">
        <v>0</v>
      </c>
      <c r="U20" s="201">
        <v>7.44</v>
      </c>
      <c r="V20" s="201">
        <v>0.22</v>
      </c>
      <c r="W20" s="201">
        <v>0.49</v>
      </c>
      <c r="X20" s="201">
        <v>2.04</v>
      </c>
      <c r="Y20" s="201">
        <v>0</v>
      </c>
      <c r="Z20" s="201">
        <v>2.67</v>
      </c>
      <c r="AA20" s="201">
        <v>0.95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18.87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20.82</v>
      </c>
      <c r="H21" s="201">
        <v>0</v>
      </c>
      <c r="I21" s="201">
        <v>0</v>
      </c>
      <c r="J21" s="201">
        <v>20.18</v>
      </c>
      <c r="K21" s="201">
        <v>0.39</v>
      </c>
      <c r="L21" s="201">
        <v>375.87</v>
      </c>
      <c r="M21" s="201">
        <v>0.98</v>
      </c>
      <c r="N21" s="201">
        <v>1.25</v>
      </c>
      <c r="O21" s="201">
        <v>0</v>
      </c>
      <c r="P21" s="201">
        <v>1.47</v>
      </c>
      <c r="Q21" s="201">
        <v>0.12</v>
      </c>
      <c r="R21" s="201">
        <v>0.45</v>
      </c>
      <c r="S21" s="201">
        <v>0.28000000000000003</v>
      </c>
      <c r="T21" s="201">
        <v>0</v>
      </c>
      <c r="U21" s="201">
        <v>7.44</v>
      </c>
      <c r="V21" s="201">
        <v>0.22</v>
      </c>
      <c r="W21" s="201">
        <v>0.49</v>
      </c>
      <c r="X21" s="201">
        <v>2.04</v>
      </c>
      <c r="Y21" s="201">
        <v>0</v>
      </c>
      <c r="Z21" s="201">
        <v>2.67</v>
      </c>
      <c r="AA21" s="201">
        <v>0.95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18.87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20.82</v>
      </c>
      <c r="H22" s="201">
        <v>0</v>
      </c>
      <c r="I22" s="201">
        <v>0</v>
      </c>
      <c r="J22" s="201">
        <v>20.18</v>
      </c>
      <c r="K22" s="201">
        <v>0.39</v>
      </c>
      <c r="L22" s="201">
        <v>375.87</v>
      </c>
      <c r="M22" s="201">
        <v>0.98</v>
      </c>
      <c r="N22" s="201">
        <v>1.25</v>
      </c>
      <c r="O22" s="201">
        <v>0</v>
      </c>
      <c r="P22" s="201">
        <v>1.47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7.44</v>
      </c>
      <c r="V22" s="201">
        <v>0.22</v>
      </c>
      <c r="W22" s="201">
        <v>0.49</v>
      </c>
      <c r="X22" s="201">
        <v>2.04</v>
      </c>
      <c r="Y22" s="201">
        <v>0</v>
      </c>
      <c r="Z22" s="201">
        <v>2.67</v>
      </c>
      <c r="AA22" s="201">
        <v>0.95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18.87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20.82</v>
      </c>
      <c r="H23" s="201">
        <v>0</v>
      </c>
      <c r="I23" s="201">
        <v>0</v>
      </c>
      <c r="J23" s="201">
        <v>20.18</v>
      </c>
      <c r="K23" s="201">
        <v>0.39</v>
      </c>
      <c r="L23" s="201">
        <v>340.14</v>
      </c>
      <c r="M23" s="201">
        <v>0.98</v>
      </c>
      <c r="N23" s="201">
        <v>1.25</v>
      </c>
      <c r="O23" s="201">
        <v>0</v>
      </c>
      <c r="P23" s="201">
        <v>1.47</v>
      </c>
      <c r="Q23" s="201">
        <v>0.12</v>
      </c>
      <c r="R23" s="201">
        <v>0.45</v>
      </c>
      <c r="S23" s="201">
        <v>3.75</v>
      </c>
      <c r="T23" s="201">
        <v>0</v>
      </c>
      <c r="U23" s="201">
        <v>7.44</v>
      </c>
      <c r="V23" s="201">
        <v>0.22</v>
      </c>
      <c r="W23" s="201">
        <v>0.49</v>
      </c>
      <c r="X23" s="201">
        <v>2.04</v>
      </c>
      <c r="Y23" s="201">
        <v>0</v>
      </c>
      <c r="Z23" s="201">
        <v>2.67</v>
      </c>
      <c r="AA23" s="201">
        <v>19.940000000000001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18.87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20.82</v>
      </c>
      <c r="H24" s="201">
        <v>0</v>
      </c>
      <c r="I24" s="201">
        <v>0</v>
      </c>
      <c r="J24" s="201">
        <v>20.18</v>
      </c>
      <c r="K24" s="201">
        <v>0.39</v>
      </c>
      <c r="L24" s="201">
        <v>272.54000000000002</v>
      </c>
      <c r="M24" s="201">
        <v>0.98</v>
      </c>
      <c r="N24" s="201">
        <v>1.25</v>
      </c>
      <c r="O24" s="201">
        <v>0</v>
      </c>
      <c r="P24" s="201">
        <v>1.47</v>
      </c>
      <c r="Q24" s="201">
        <v>0.12</v>
      </c>
      <c r="R24" s="201">
        <v>6.06</v>
      </c>
      <c r="S24" s="201">
        <v>3.75</v>
      </c>
      <c r="T24" s="201">
        <v>0</v>
      </c>
      <c r="U24" s="201">
        <v>7.44</v>
      </c>
      <c r="V24" s="201">
        <v>2.88</v>
      </c>
      <c r="W24" s="201">
        <v>0.49</v>
      </c>
      <c r="X24" s="201">
        <v>2.04</v>
      </c>
      <c r="Y24" s="201">
        <v>0</v>
      </c>
      <c r="Z24" s="201">
        <v>29.66</v>
      </c>
      <c r="AA24" s="201">
        <v>19.940000000000001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18.87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20.82</v>
      </c>
      <c r="H25" s="201">
        <v>0</v>
      </c>
      <c r="I25" s="201">
        <v>0</v>
      </c>
      <c r="J25" s="201">
        <v>20.18</v>
      </c>
      <c r="K25" s="201">
        <v>0.19</v>
      </c>
      <c r="L25" s="201">
        <v>206.87</v>
      </c>
      <c r="M25" s="201">
        <v>0.98</v>
      </c>
      <c r="N25" s="201">
        <v>1.25</v>
      </c>
      <c r="O25" s="201">
        <v>0</v>
      </c>
      <c r="P25" s="201">
        <v>1.47</v>
      </c>
      <c r="Q25" s="201">
        <v>0.12</v>
      </c>
      <c r="R25" s="201">
        <v>0.45</v>
      </c>
      <c r="S25" s="201">
        <v>0.55000000000000004</v>
      </c>
      <c r="T25" s="201">
        <v>0</v>
      </c>
      <c r="U25" s="201">
        <v>7.44</v>
      </c>
      <c r="V25" s="201">
        <v>0.22</v>
      </c>
      <c r="W25" s="201">
        <v>0.49</v>
      </c>
      <c r="X25" s="201">
        <v>2.04</v>
      </c>
      <c r="Y25" s="201">
        <v>0</v>
      </c>
      <c r="Z25" s="201">
        <v>2.67</v>
      </c>
      <c r="AA25" s="201">
        <v>0.95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20.82</v>
      </c>
      <c r="H26" s="201">
        <v>0</v>
      </c>
      <c r="I26" s="201">
        <v>0</v>
      </c>
      <c r="J26" s="201">
        <v>20.18</v>
      </c>
      <c r="K26" s="201">
        <v>0.19</v>
      </c>
      <c r="L26" s="201">
        <v>206.87</v>
      </c>
      <c r="M26" s="201">
        <v>0.98</v>
      </c>
      <c r="N26" s="201">
        <v>1.25</v>
      </c>
      <c r="O26" s="201">
        <v>0</v>
      </c>
      <c r="P26" s="201">
        <v>1.47</v>
      </c>
      <c r="Q26" s="201">
        <v>0.12</v>
      </c>
      <c r="R26" s="201">
        <v>0.45</v>
      </c>
      <c r="S26" s="201">
        <v>0.28000000000000003</v>
      </c>
      <c r="T26" s="201">
        <v>0</v>
      </c>
      <c r="U26" s="201">
        <v>7.44</v>
      </c>
      <c r="V26" s="201">
        <v>0.22</v>
      </c>
      <c r="W26" s="201">
        <v>0.49</v>
      </c>
      <c r="X26" s="201">
        <v>2.04</v>
      </c>
      <c r="Y26" s="201">
        <v>0</v>
      </c>
      <c r="Z26" s="201">
        <v>2.67</v>
      </c>
      <c r="AA26" s="201">
        <v>0.95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20.82</v>
      </c>
      <c r="H27" s="201">
        <v>0</v>
      </c>
      <c r="I27" s="201">
        <v>0</v>
      </c>
      <c r="J27" s="201">
        <v>20.18</v>
      </c>
      <c r="K27" s="201">
        <v>0.19</v>
      </c>
      <c r="L27" s="201">
        <v>193.56</v>
      </c>
      <c r="M27" s="201">
        <v>0.98</v>
      </c>
      <c r="N27" s="201">
        <v>1.25</v>
      </c>
      <c r="O27" s="201">
        <v>0</v>
      </c>
      <c r="P27" s="201">
        <v>1.47</v>
      </c>
      <c r="Q27" s="201">
        <v>0.09</v>
      </c>
      <c r="R27" s="201">
        <v>0.45</v>
      </c>
      <c r="S27" s="201">
        <v>0.28000000000000003</v>
      </c>
      <c r="T27" s="201">
        <v>0</v>
      </c>
      <c r="U27" s="201">
        <v>7.44</v>
      </c>
      <c r="V27" s="201">
        <v>0.22</v>
      </c>
      <c r="W27" s="201">
        <v>0.49</v>
      </c>
      <c r="X27" s="201">
        <v>1.86</v>
      </c>
      <c r="Y27" s="201">
        <v>0</v>
      </c>
      <c r="Z27" s="201">
        <v>2.67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20.82</v>
      </c>
      <c r="H28" s="201">
        <v>0</v>
      </c>
      <c r="I28" s="201">
        <v>0</v>
      </c>
      <c r="J28" s="201">
        <v>20.18</v>
      </c>
      <c r="K28" s="201">
        <v>0.19</v>
      </c>
      <c r="L28" s="201">
        <v>193.56</v>
      </c>
      <c r="M28" s="201">
        <v>0.98</v>
      </c>
      <c r="N28" s="201">
        <v>1.25</v>
      </c>
      <c r="O28" s="201">
        <v>0</v>
      </c>
      <c r="P28" s="201">
        <v>1.47</v>
      </c>
      <c r="Q28" s="201">
        <v>0.09</v>
      </c>
      <c r="R28" s="201">
        <v>0.45</v>
      </c>
      <c r="S28" s="201">
        <v>0.28000000000000003</v>
      </c>
      <c r="T28" s="201">
        <v>0</v>
      </c>
      <c r="U28" s="201">
        <v>7.44</v>
      </c>
      <c r="V28" s="201">
        <v>0.22</v>
      </c>
      <c r="W28" s="201">
        <v>0.49</v>
      </c>
      <c r="X28" s="201">
        <v>1.86</v>
      </c>
      <c r="Y28" s="201">
        <v>0</v>
      </c>
      <c r="Z28" s="201">
        <v>2.67</v>
      </c>
      <c r="AA28" s="201">
        <v>0.95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20.82</v>
      </c>
      <c r="H29" s="201">
        <v>0</v>
      </c>
      <c r="I29" s="201">
        <v>0</v>
      </c>
      <c r="J29" s="201">
        <v>20.18</v>
      </c>
      <c r="K29" s="201">
        <v>0.28000000000000003</v>
      </c>
      <c r="L29" s="201">
        <v>193.56</v>
      </c>
      <c r="M29" s="201">
        <v>0.98</v>
      </c>
      <c r="N29" s="201">
        <v>1.25</v>
      </c>
      <c r="O29" s="201">
        <v>0</v>
      </c>
      <c r="P29" s="201">
        <v>1.47</v>
      </c>
      <c r="Q29" s="201">
        <v>0.09</v>
      </c>
      <c r="R29" s="201">
        <v>0.45</v>
      </c>
      <c r="S29" s="201">
        <v>0.28000000000000003</v>
      </c>
      <c r="T29" s="201">
        <v>0</v>
      </c>
      <c r="U29" s="201">
        <v>7.44</v>
      </c>
      <c r="V29" s="201">
        <v>0.22</v>
      </c>
      <c r="W29" s="201">
        <v>0.49</v>
      </c>
      <c r="X29" s="201">
        <v>1.86</v>
      </c>
      <c r="Y29" s="201">
        <v>0</v>
      </c>
      <c r="Z29" s="201">
        <v>2.36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20.82</v>
      </c>
      <c r="H30" s="201">
        <v>0</v>
      </c>
      <c r="I30" s="201">
        <v>0</v>
      </c>
      <c r="J30" s="201">
        <v>20.18</v>
      </c>
      <c r="K30" s="201">
        <v>0.28000000000000003</v>
      </c>
      <c r="L30" s="201">
        <v>193.56</v>
      </c>
      <c r="M30" s="201">
        <v>0.98</v>
      </c>
      <c r="N30" s="201">
        <v>1.25</v>
      </c>
      <c r="O30" s="201">
        <v>0</v>
      </c>
      <c r="P30" s="201">
        <v>1.47</v>
      </c>
      <c r="Q30" s="201">
        <v>0.09</v>
      </c>
      <c r="R30" s="201">
        <v>0.45</v>
      </c>
      <c r="S30" s="201">
        <v>0.28000000000000003</v>
      </c>
      <c r="T30" s="201">
        <v>0</v>
      </c>
      <c r="U30" s="201">
        <v>7.44</v>
      </c>
      <c r="V30" s="201">
        <v>0.22</v>
      </c>
      <c r="W30" s="201">
        <v>0.49</v>
      </c>
      <c r="X30" s="201">
        <v>1.86</v>
      </c>
      <c r="Y30" s="201">
        <v>0</v>
      </c>
      <c r="Z30" s="201">
        <v>2.36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20.82</v>
      </c>
      <c r="H31" s="201">
        <v>0</v>
      </c>
      <c r="I31" s="201">
        <v>0</v>
      </c>
      <c r="J31" s="201">
        <v>20.18</v>
      </c>
      <c r="K31" s="201">
        <v>0.48</v>
      </c>
      <c r="L31" s="201">
        <v>261.56</v>
      </c>
      <c r="M31" s="201">
        <v>0.98</v>
      </c>
      <c r="N31" s="201">
        <v>1.25</v>
      </c>
      <c r="O31" s="201">
        <v>0</v>
      </c>
      <c r="P31" s="201">
        <v>1.47</v>
      </c>
      <c r="Q31" s="201">
        <v>1.55</v>
      </c>
      <c r="R31" s="201">
        <v>5.81</v>
      </c>
      <c r="S31" s="201">
        <v>3.6</v>
      </c>
      <c r="T31" s="201">
        <v>0</v>
      </c>
      <c r="U31" s="201">
        <v>7.44</v>
      </c>
      <c r="V31" s="201">
        <v>2.88</v>
      </c>
      <c r="W31" s="201">
        <v>0.49</v>
      </c>
      <c r="X31" s="201">
        <v>1.86</v>
      </c>
      <c r="Y31" s="201">
        <v>0</v>
      </c>
      <c r="Z31" s="201">
        <v>20.61</v>
      </c>
      <c r="AA31" s="201">
        <v>19.940000000000001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19.61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20.82</v>
      </c>
      <c r="H32" s="201">
        <v>0</v>
      </c>
      <c r="I32" s="201">
        <v>0</v>
      </c>
      <c r="J32" s="201">
        <v>20.18</v>
      </c>
      <c r="K32" s="201">
        <v>0.48</v>
      </c>
      <c r="L32" s="201">
        <v>331.56</v>
      </c>
      <c r="M32" s="201">
        <v>0.98</v>
      </c>
      <c r="N32" s="201">
        <v>1.25</v>
      </c>
      <c r="O32" s="201">
        <v>0</v>
      </c>
      <c r="P32" s="201">
        <v>1.47</v>
      </c>
      <c r="Q32" s="201">
        <v>1.55</v>
      </c>
      <c r="R32" s="201">
        <v>0.45</v>
      </c>
      <c r="S32" s="201">
        <v>3.6</v>
      </c>
      <c r="T32" s="201">
        <v>0</v>
      </c>
      <c r="U32" s="201">
        <v>7.44</v>
      </c>
      <c r="V32" s="201">
        <v>0.22</v>
      </c>
      <c r="W32" s="201">
        <v>0.49</v>
      </c>
      <c r="X32" s="201">
        <v>1.86</v>
      </c>
      <c r="Y32" s="201">
        <v>0</v>
      </c>
      <c r="Z32" s="201">
        <v>2.36</v>
      </c>
      <c r="AA32" s="201">
        <v>19.940000000000001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19.61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20.82</v>
      </c>
      <c r="H33" s="201">
        <v>0</v>
      </c>
      <c r="I33" s="201">
        <v>0</v>
      </c>
      <c r="J33" s="201">
        <v>20.18</v>
      </c>
      <c r="K33" s="201">
        <v>0.48</v>
      </c>
      <c r="L33" s="201">
        <v>368.56</v>
      </c>
      <c r="M33" s="201">
        <v>0.98</v>
      </c>
      <c r="N33" s="201">
        <v>1.25</v>
      </c>
      <c r="O33" s="201">
        <v>0</v>
      </c>
      <c r="P33" s="201">
        <v>1.47</v>
      </c>
      <c r="Q33" s="201">
        <v>0.09</v>
      </c>
      <c r="R33" s="201">
        <v>0.45</v>
      </c>
      <c r="S33" s="201">
        <v>0.28000000000000003</v>
      </c>
      <c r="T33" s="201">
        <v>0</v>
      </c>
      <c r="U33" s="201">
        <v>7.44</v>
      </c>
      <c r="V33" s="201">
        <v>0.22</v>
      </c>
      <c r="W33" s="201">
        <v>0.49</v>
      </c>
      <c r="X33" s="201">
        <v>1.86</v>
      </c>
      <c r="Y33" s="201">
        <v>0</v>
      </c>
      <c r="Z33" s="201">
        <v>2.36</v>
      </c>
      <c r="AA33" s="201">
        <v>0.95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19.61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20.82</v>
      </c>
      <c r="H34" s="201">
        <v>0</v>
      </c>
      <c r="I34" s="201">
        <v>0</v>
      </c>
      <c r="J34" s="201">
        <v>20.18</v>
      </c>
      <c r="K34" s="201">
        <v>0.48</v>
      </c>
      <c r="L34" s="201">
        <v>368.56</v>
      </c>
      <c r="M34" s="201">
        <v>0.98</v>
      </c>
      <c r="N34" s="201">
        <v>1.25</v>
      </c>
      <c r="O34" s="201">
        <v>0</v>
      </c>
      <c r="P34" s="201">
        <v>1.47</v>
      </c>
      <c r="Q34" s="201">
        <v>0.09</v>
      </c>
      <c r="R34" s="201">
        <v>0.45</v>
      </c>
      <c r="S34" s="201">
        <v>0.28000000000000003</v>
      </c>
      <c r="T34" s="201">
        <v>0</v>
      </c>
      <c r="U34" s="201">
        <v>7.44</v>
      </c>
      <c r="V34" s="201">
        <v>0.22</v>
      </c>
      <c r="W34" s="201">
        <v>0.49</v>
      </c>
      <c r="X34" s="201">
        <v>1.86</v>
      </c>
      <c r="Y34" s="201">
        <v>0</v>
      </c>
      <c r="Z34" s="201">
        <v>2.36</v>
      </c>
      <c r="AA34" s="201">
        <v>0.95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19.61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20.82</v>
      </c>
      <c r="H35" s="201">
        <v>0</v>
      </c>
      <c r="I35" s="201">
        <v>0</v>
      </c>
      <c r="J35" s="201">
        <v>20.18</v>
      </c>
      <c r="K35" s="201">
        <v>0.21</v>
      </c>
      <c r="L35" s="201">
        <v>375.87</v>
      </c>
      <c r="M35" s="201">
        <v>0.98</v>
      </c>
      <c r="N35" s="201">
        <v>1.25</v>
      </c>
      <c r="O35" s="201">
        <v>0</v>
      </c>
      <c r="P35" s="201">
        <v>1.47</v>
      </c>
      <c r="Q35" s="201">
        <v>1.55</v>
      </c>
      <c r="R35" s="201">
        <v>5.81</v>
      </c>
      <c r="S35" s="201">
        <v>3.6</v>
      </c>
      <c r="T35" s="201">
        <v>0</v>
      </c>
      <c r="U35" s="201">
        <v>7.44</v>
      </c>
      <c r="V35" s="201">
        <v>0.22</v>
      </c>
      <c r="W35" s="201">
        <v>0.49</v>
      </c>
      <c r="X35" s="201">
        <v>1.86</v>
      </c>
      <c r="Y35" s="201">
        <v>0</v>
      </c>
      <c r="Z35" s="201">
        <v>2.36</v>
      </c>
      <c r="AA35" s="201">
        <v>3.09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20.82</v>
      </c>
      <c r="H36" s="201">
        <v>0</v>
      </c>
      <c r="I36" s="201">
        <v>0</v>
      </c>
      <c r="J36" s="201">
        <v>20.18</v>
      </c>
      <c r="K36" s="201">
        <v>0.21</v>
      </c>
      <c r="L36" s="201">
        <v>375.87</v>
      </c>
      <c r="M36" s="201">
        <v>0.98</v>
      </c>
      <c r="N36" s="201">
        <v>1.25</v>
      </c>
      <c r="O36" s="201">
        <v>0</v>
      </c>
      <c r="P36" s="201">
        <v>1.47</v>
      </c>
      <c r="Q36" s="201">
        <v>1.55</v>
      </c>
      <c r="R36" s="201">
        <v>5.81</v>
      </c>
      <c r="S36" s="201">
        <v>3.6</v>
      </c>
      <c r="T36" s="201">
        <v>0</v>
      </c>
      <c r="U36" s="201">
        <v>7.44</v>
      </c>
      <c r="V36" s="201">
        <v>0.22</v>
      </c>
      <c r="W36" s="201">
        <v>0.49</v>
      </c>
      <c r="X36" s="201">
        <v>1.86</v>
      </c>
      <c r="Y36" s="201">
        <v>0</v>
      </c>
      <c r="Z36" s="201">
        <v>49.59</v>
      </c>
      <c r="AA36" s="201">
        <v>15.92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20.82</v>
      </c>
      <c r="H37" s="201">
        <v>0</v>
      </c>
      <c r="I37" s="201">
        <v>0</v>
      </c>
      <c r="J37" s="201">
        <v>20.18</v>
      </c>
      <c r="K37" s="201">
        <v>0.21</v>
      </c>
      <c r="L37" s="201">
        <v>375.87</v>
      </c>
      <c r="M37" s="201">
        <v>0.98</v>
      </c>
      <c r="N37" s="201">
        <v>1.25</v>
      </c>
      <c r="O37" s="201">
        <v>0</v>
      </c>
      <c r="P37" s="201">
        <v>1.47</v>
      </c>
      <c r="Q37" s="201">
        <v>1.55</v>
      </c>
      <c r="R37" s="201">
        <v>5.81</v>
      </c>
      <c r="S37" s="201">
        <v>3.6</v>
      </c>
      <c r="T37" s="201">
        <v>0</v>
      </c>
      <c r="U37" s="201">
        <v>7.44</v>
      </c>
      <c r="V37" s="201">
        <v>0.22</v>
      </c>
      <c r="W37" s="201">
        <v>0.49</v>
      </c>
      <c r="X37" s="201">
        <v>1.86</v>
      </c>
      <c r="Y37" s="201">
        <v>0</v>
      </c>
      <c r="Z37" s="201">
        <v>49.59</v>
      </c>
      <c r="AA37" s="201">
        <v>19.940000000000001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20.82</v>
      </c>
      <c r="H38" s="201">
        <v>0</v>
      </c>
      <c r="I38" s="201">
        <v>0</v>
      </c>
      <c r="J38" s="201">
        <v>20.18</v>
      </c>
      <c r="K38" s="201">
        <v>0.21</v>
      </c>
      <c r="L38" s="201">
        <v>375.87</v>
      </c>
      <c r="M38" s="201">
        <v>0.98</v>
      </c>
      <c r="N38" s="201">
        <v>1.25</v>
      </c>
      <c r="O38" s="201">
        <v>0</v>
      </c>
      <c r="P38" s="201">
        <v>1.47</v>
      </c>
      <c r="Q38" s="201">
        <v>1.55</v>
      </c>
      <c r="R38" s="201">
        <v>5.81</v>
      </c>
      <c r="S38" s="201">
        <v>3.6</v>
      </c>
      <c r="T38" s="201">
        <v>0</v>
      </c>
      <c r="U38" s="201">
        <v>7.44</v>
      </c>
      <c r="V38" s="201">
        <v>0.22</v>
      </c>
      <c r="W38" s="201">
        <v>0.49</v>
      </c>
      <c r="X38" s="201">
        <v>1.86</v>
      </c>
      <c r="Y38" s="201">
        <v>0</v>
      </c>
      <c r="Z38" s="201">
        <v>49.59</v>
      </c>
      <c r="AA38" s="201">
        <v>19.940000000000001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20.82</v>
      </c>
      <c r="H39" s="201">
        <v>0</v>
      </c>
      <c r="I39" s="201">
        <v>0</v>
      </c>
      <c r="J39" s="201">
        <v>20.18</v>
      </c>
      <c r="K39" s="201">
        <v>0.21</v>
      </c>
      <c r="L39" s="201">
        <v>375.87</v>
      </c>
      <c r="M39" s="201">
        <v>0.98</v>
      </c>
      <c r="N39" s="201">
        <v>1.25</v>
      </c>
      <c r="O39" s="201">
        <v>0</v>
      </c>
      <c r="P39" s="201">
        <v>1.47</v>
      </c>
      <c r="Q39" s="201">
        <v>1.55</v>
      </c>
      <c r="R39" s="201">
        <v>5.81</v>
      </c>
      <c r="S39" s="201">
        <v>3.6</v>
      </c>
      <c r="T39" s="201">
        <v>0</v>
      </c>
      <c r="U39" s="201">
        <v>7.44</v>
      </c>
      <c r="V39" s="201">
        <v>0.22</v>
      </c>
      <c r="W39" s="201">
        <v>0.49</v>
      </c>
      <c r="X39" s="201">
        <v>1.86</v>
      </c>
      <c r="Y39" s="201">
        <v>0</v>
      </c>
      <c r="Z39" s="201">
        <v>49.59</v>
      </c>
      <c r="AA39" s="201">
        <v>19.940000000000001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12.09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20.82</v>
      </c>
      <c r="H40" s="201">
        <v>0</v>
      </c>
      <c r="I40" s="201">
        <v>0</v>
      </c>
      <c r="J40" s="201">
        <v>20.18</v>
      </c>
      <c r="K40" s="201">
        <v>0.21</v>
      </c>
      <c r="L40" s="201">
        <v>375.87</v>
      </c>
      <c r="M40" s="201">
        <v>0.98</v>
      </c>
      <c r="N40" s="201">
        <v>1.25</v>
      </c>
      <c r="O40" s="201">
        <v>0</v>
      </c>
      <c r="P40" s="201">
        <v>1.47</v>
      </c>
      <c r="Q40" s="201">
        <v>1.55</v>
      </c>
      <c r="R40" s="201">
        <v>5.81</v>
      </c>
      <c r="S40" s="201">
        <v>3.6</v>
      </c>
      <c r="T40" s="201">
        <v>0</v>
      </c>
      <c r="U40" s="201">
        <v>7.44</v>
      </c>
      <c r="V40" s="201">
        <v>0.22</v>
      </c>
      <c r="W40" s="201">
        <v>0.49</v>
      </c>
      <c r="X40" s="201">
        <v>1.86</v>
      </c>
      <c r="Y40" s="201">
        <v>0</v>
      </c>
      <c r="Z40" s="201">
        <v>49.59</v>
      </c>
      <c r="AA40" s="201">
        <v>19.940000000000001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12.09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20.82</v>
      </c>
      <c r="H41" s="201">
        <v>0</v>
      </c>
      <c r="I41" s="201">
        <v>0</v>
      </c>
      <c r="J41" s="201">
        <v>20.18</v>
      </c>
      <c r="K41" s="201">
        <v>0.21</v>
      </c>
      <c r="L41" s="201">
        <v>375.87</v>
      </c>
      <c r="M41" s="201">
        <v>0.98</v>
      </c>
      <c r="N41" s="201">
        <v>1.25</v>
      </c>
      <c r="O41" s="201">
        <v>0</v>
      </c>
      <c r="P41" s="201">
        <v>1.47</v>
      </c>
      <c r="Q41" s="201">
        <v>0.12</v>
      </c>
      <c r="R41" s="201">
        <v>0</v>
      </c>
      <c r="S41" s="201">
        <v>0</v>
      </c>
      <c r="T41" s="201">
        <v>0</v>
      </c>
      <c r="U41" s="201">
        <v>7.44</v>
      </c>
      <c r="V41" s="201">
        <v>0.22</v>
      </c>
      <c r="W41" s="201">
        <v>0.49</v>
      </c>
      <c r="X41" s="201">
        <v>1.86</v>
      </c>
      <c r="Y41" s="201">
        <v>0</v>
      </c>
      <c r="Z41" s="201">
        <v>2.36</v>
      </c>
      <c r="AA41" s="201">
        <v>0.95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12.09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20.82</v>
      </c>
      <c r="H42" s="201">
        <v>0</v>
      </c>
      <c r="I42" s="201">
        <v>0</v>
      </c>
      <c r="J42" s="201">
        <v>20.18</v>
      </c>
      <c r="K42" s="201">
        <v>0.21</v>
      </c>
      <c r="L42" s="201">
        <v>375.87</v>
      </c>
      <c r="M42" s="201">
        <v>0.98</v>
      </c>
      <c r="N42" s="201">
        <v>1.25</v>
      </c>
      <c r="O42" s="201">
        <v>0</v>
      </c>
      <c r="P42" s="201">
        <v>1.47</v>
      </c>
      <c r="Q42" s="201">
        <v>0.12</v>
      </c>
      <c r="R42" s="201">
        <v>0</v>
      </c>
      <c r="S42" s="201">
        <v>0</v>
      </c>
      <c r="T42" s="201">
        <v>0</v>
      </c>
      <c r="U42" s="201">
        <v>7.44</v>
      </c>
      <c r="V42" s="201">
        <v>0.22</v>
      </c>
      <c r="W42" s="201">
        <v>0.49</v>
      </c>
      <c r="X42" s="201">
        <v>1.86</v>
      </c>
      <c r="Y42" s="201">
        <v>0</v>
      </c>
      <c r="Z42" s="201">
        <v>2.36</v>
      </c>
      <c r="AA42" s="201">
        <v>0.95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12.09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20.82</v>
      </c>
      <c r="H43" s="201">
        <v>0</v>
      </c>
      <c r="I43" s="201">
        <v>0</v>
      </c>
      <c r="J43" s="201">
        <v>20.010000000000002</v>
      </c>
      <c r="K43" s="201">
        <v>1.81</v>
      </c>
      <c r="L43" s="201">
        <v>375.87</v>
      </c>
      <c r="M43" s="201">
        <v>0.98</v>
      </c>
      <c r="N43" s="201">
        <v>1.25</v>
      </c>
      <c r="O43" s="201">
        <v>0</v>
      </c>
      <c r="P43" s="201">
        <v>1.47</v>
      </c>
      <c r="Q43" s="201">
        <v>0.12</v>
      </c>
      <c r="R43" s="201">
        <v>0.45</v>
      </c>
      <c r="S43" s="201">
        <v>0.18</v>
      </c>
      <c r="T43" s="201">
        <v>0</v>
      </c>
      <c r="U43" s="201">
        <v>7.44</v>
      </c>
      <c r="V43" s="201">
        <v>0</v>
      </c>
      <c r="W43" s="201">
        <v>0.49</v>
      </c>
      <c r="X43" s="201">
        <v>2.04</v>
      </c>
      <c r="Y43" s="201">
        <v>0</v>
      </c>
      <c r="Z43" s="201">
        <v>2.36</v>
      </c>
      <c r="AA43" s="201">
        <v>0.95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20.82</v>
      </c>
      <c r="H44" s="201">
        <v>0</v>
      </c>
      <c r="I44" s="201">
        <v>0</v>
      </c>
      <c r="J44" s="201">
        <v>20.010000000000002</v>
      </c>
      <c r="K44" s="201">
        <v>3.24</v>
      </c>
      <c r="L44" s="201">
        <v>375.87</v>
      </c>
      <c r="M44" s="201">
        <v>0.98</v>
      </c>
      <c r="N44" s="201">
        <v>1.25</v>
      </c>
      <c r="O44" s="201">
        <v>0</v>
      </c>
      <c r="P44" s="201">
        <v>1.47</v>
      </c>
      <c r="Q44" s="201">
        <v>0.12</v>
      </c>
      <c r="R44" s="201">
        <v>0.45</v>
      </c>
      <c r="S44" s="201">
        <v>0.28000000000000003</v>
      </c>
      <c r="T44" s="201">
        <v>0</v>
      </c>
      <c r="U44" s="201">
        <v>7.44</v>
      </c>
      <c r="V44" s="201">
        <v>0.22</v>
      </c>
      <c r="W44" s="201">
        <v>0.49</v>
      </c>
      <c r="X44" s="201">
        <v>2.04</v>
      </c>
      <c r="Y44" s="201">
        <v>0</v>
      </c>
      <c r="Z44" s="201">
        <v>2.36</v>
      </c>
      <c r="AA44" s="201">
        <v>0.95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20.010000000000002</v>
      </c>
      <c r="K45" s="201">
        <v>4.25</v>
      </c>
      <c r="L45" s="201">
        <v>375.87</v>
      </c>
      <c r="M45" s="201">
        <v>0.98</v>
      </c>
      <c r="N45" s="201">
        <v>1.25</v>
      </c>
      <c r="O45" s="201">
        <v>0</v>
      </c>
      <c r="P45" s="201">
        <v>1.47</v>
      </c>
      <c r="Q45" s="201">
        <v>0.12</v>
      </c>
      <c r="R45" s="201">
        <v>0.45</v>
      </c>
      <c r="S45" s="201">
        <v>0.28000000000000003</v>
      </c>
      <c r="T45" s="201">
        <v>0</v>
      </c>
      <c r="U45" s="201">
        <v>7.44</v>
      </c>
      <c r="V45" s="201">
        <v>0.22</v>
      </c>
      <c r="W45" s="201">
        <v>0.49</v>
      </c>
      <c r="X45" s="201">
        <v>2.04</v>
      </c>
      <c r="Y45" s="201">
        <v>0</v>
      </c>
      <c r="Z45" s="201">
        <v>2.36</v>
      </c>
      <c r="AA45" s="201">
        <v>0.95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20.010000000000002</v>
      </c>
      <c r="K46" s="201">
        <v>4.25</v>
      </c>
      <c r="L46" s="201">
        <v>375.87</v>
      </c>
      <c r="M46" s="201">
        <v>0.98</v>
      </c>
      <c r="N46" s="201">
        <v>1.25</v>
      </c>
      <c r="O46" s="201">
        <v>0</v>
      </c>
      <c r="P46" s="201">
        <v>1.47</v>
      </c>
      <c r="Q46" s="201">
        <v>0.12</v>
      </c>
      <c r="R46" s="201">
        <v>0.45</v>
      </c>
      <c r="S46" s="201">
        <v>0.28000000000000003</v>
      </c>
      <c r="T46" s="201">
        <v>0</v>
      </c>
      <c r="U46" s="201">
        <v>7.44</v>
      </c>
      <c r="V46" s="201">
        <v>0.22</v>
      </c>
      <c r="W46" s="201">
        <v>0.49</v>
      </c>
      <c r="X46" s="201">
        <v>2.04</v>
      </c>
      <c r="Y46" s="201">
        <v>0</v>
      </c>
      <c r="Z46" s="201">
        <v>2.36</v>
      </c>
      <c r="AA46" s="201">
        <v>0.95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12.72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20.010000000000002</v>
      </c>
      <c r="K47" s="201">
        <v>4.25</v>
      </c>
      <c r="L47" s="201">
        <v>375.87</v>
      </c>
      <c r="M47" s="201">
        <v>0.98</v>
      </c>
      <c r="N47" s="201">
        <v>1.25</v>
      </c>
      <c r="O47" s="201">
        <v>0</v>
      </c>
      <c r="P47" s="201">
        <v>1.47</v>
      </c>
      <c r="Q47" s="201">
        <v>0.12</v>
      </c>
      <c r="R47" s="201">
        <v>0.44</v>
      </c>
      <c r="S47" s="201">
        <v>0.28000000000000003</v>
      </c>
      <c r="T47" s="201">
        <v>0</v>
      </c>
      <c r="U47" s="201">
        <v>7.44</v>
      </c>
      <c r="V47" s="201">
        <v>0.22</v>
      </c>
      <c r="W47" s="201">
        <v>0.49</v>
      </c>
      <c r="X47" s="201">
        <v>2.04</v>
      </c>
      <c r="Y47" s="201">
        <v>0</v>
      </c>
      <c r="Z47" s="201">
        <v>2.36</v>
      </c>
      <c r="AA47" s="201">
        <v>0.95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12.72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20.010000000000002</v>
      </c>
      <c r="K48" s="201">
        <v>4.25</v>
      </c>
      <c r="L48" s="201">
        <v>375.87</v>
      </c>
      <c r="M48" s="201">
        <v>0.98</v>
      </c>
      <c r="N48" s="201">
        <v>1.25</v>
      </c>
      <c r="O48" s="201">
        <v>0</v>
      </c>
      <c r="P48" s="201">
        <v>1.47</v>
      </c>
      <c r="Q48" s="201">
        <v>0.12</v>
      </c>
      <c r="R48" s="201">
        <v>0.44</v>
      </c>
      <c r="S48" s="201">
        <v>0.28000000000000003</v>
      </c>
      <c r="T48" s="201">
        <v>0</v>
      </c>
      <c r="U48" s="201">
        <v>7.44</v>
      </c>
      <c r="V48" s="201">
        <v>0.22</v>
      </c>
      <c r="W48" s="201">
        <v>0.49</v>
      </c>
      <c r="X48" s="201">
        <v>2.04</v>
      </c>
      <c r="Y48" s="201">
        <v>0</v>
      </c>
      <c r="Z48" s="201">
        <v>2.36</v>
      </c>
      <c r="AA48" s="201">
        <v>0.95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12.72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18.670000000000002</v>
      </c>
      <c r="K49" s="201">
        <v>4.25</v>
      </c>
      <c r="L49" s="201">
        <v>375.87</v>
      </c>
      <c r="M49" s="201">
        <v>0.98</v>
      </c>
      <c r="N49" s="201">
        <v>1.25</v>
      </c>
      <c r="O49" s="201">
        <v>0</v>
      </c>
      <c r="P49" s="201">
        <v>1.47</v>
      </c>
      <c r="Q49" s="201">
        <v>0.12</v>
      </c>
      <c r="R49" s="201">
        <v>0.44</v>
      </c>
      <c r="S49" s="201">
        <v>0.28000000000000003</v>
      </c>
      <c r="T49" s="201">
        <v>0</v>
      </c>
      <c r="U49" s="201">
        <v>7.44</v>
      </c>
      <c r="V49" s="201">
        <v>0.22</v>
      </c>
      <c r="W49" s="201">
        <v>0.49</v>
      </c>
      <c r="X49" s="201">
        <v>2.04</v>
      </c>
      <c r="Y49" s="201">
        <v>0</v>
      </c>
      <c r="Z49" s="201">
        <v>2.36</v>
      </c>
      <c r="AA49" s="201">
        <v>0.95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10.89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12.72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18.670000000000002</v>
      </c>
      <c r="K50" s="201">
        <v>4.25</v>
      </c>
      <c r="L50" s="201">
        <v>375.87</v>
      </c>
      <c r="M50" s="201">
        <v>0.98</v>
      </c>
      <c r="N50" s="201">
        <v>1.25</v>
      </c>
      <c r="O50" s="201">
        <v>0</v>
      </c>
      <c r="P50" s="201">
        <v>1.47</v>
      </c>
      <c r="Q50" s="201">
        <v>0.12</v>
      </c>
      <c r="R50" s="201">
        <v>0.44</v>
      </c>
      <c r="S50" s="201">
        <v>0.28000000000000003</v>
      </c>
      <c r="T50" s="201">
        <v>0</v>
      </c>
      <c r="U50" s="201">
        <v>7.44</v>
      </c>
      <c r="V50" s="201">
        <v>0.22</v>
      </c>
      <c r="W50" s="201">
        <v>0.49</v>
      </c>
      <c r="X50" s="201">
        <v>2.04</v>
      </c>
      <c r="Y50" s="201">
        <v>0</v>
      </c>
      <c r="Z50" s="201">
        <v>2.36</v>
      </c>
      <c r="AA50" s="201">
        <v>0.95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10.89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18.670000000000002</v>
      </c>
      <c r="K51" s="201">
        <v>4.25</v>
      </c>
      <c r="L51" s="201">
        <v>375.87</v>
      </c>
      <c r="M51" s="201">
        <v>0.98</v>
      </c>
      <c r="N51" s="201">
        <v>1.25</v>
      </c>
      <c r="O51" s="201">
        <v>0</v>
      </c>
      <c r="P51" s="201">
        <v>1.47</v>
      </c>
      <c r="Q51" s="201">
        <v>0.12</v>
      </c>
      <c r="R51" s="201">
        <v>0.44</v>
      </c>
      <c r="S51" s="201">
        <v>0.28000000000000003</v>
      </c>
      <c r="T51" s="201">
        <v>0</v>
      </c>
      <c r="U51" s="201">
        <v>7.44</v>
      </c>
      <c r="V51" s="201">
        <v>0.22</v>
      </c>
      <c r="W51" s="201">
        <v>0.49</v>
      </c>
      <c r="X51" s="201">
        <v>2.04</v>
      </c>
      <c r="Y51" s="201">
        <v>0</v>
      </c>
      <c r="Z51" s="201">
        <v>2.36</v>
      </c>
      <c r="AA51" s="201">
        <v>0.95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10.89</v>
      </c>
      <c r="AL51" s="201">
        <v>0</v>
      </c>
      <c r="AM51" s="201">
        <v>0</v>
      </c>
      <c r="AN51" s="201">
        <v>0</v>
      </c>
      <c r="AO51" s="201">
        <v>208.82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18.670000000000002</v>
      </c>
      <c r="K52" s="201">
        <v>4.25</v>
      </c>
      <c r="L52" s="201">
        <v>375.87</v>
      </c>
      <c r="M52" s="201">
        <v>0.98</v>
      </c>
      <c r="N52" s="201">
        <v>1.25</v>
      </c>
      <c r="O52" s="201">
        <v>0</v>
      </c>
      <c r="P52" s="201">
        <v>1.47</v>
      </c>
      <c r="Q52" s="201">
        <v>0.12</v>
      </c>
      <c r="R52" s="201">
        <v>0.44</v>
      </c>
      <c r="S52" s="201">
        <v>0.28000000000000003</v>
      </c>
      <c r="T52" s="201">
        <v>0</v>
      </c>
      <c r="U52" s="201">
        <v>7.44</v>
      </c>
      <c r="V52" s="201">
        <v>0.22</v>
      </c>
      <c r="W52" s="201">
        <v>0.49</v>
      </c>
      <c r="X52" s="201">
        <v>2.04</v>
      </c>
      <c r="Y52" s="201">
        <v>0</v>
      </c>
      <c r="Z52" s="201">
        <v>2.36</v>
      </c>
      <c r="AA52" s="201">
        <v>0.95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10.89</v>
      </c>
      <c r="AL52" s="201">
        <v>0</v>
      </c>
      <c r="AM52" s="201">
        <v>0</v>
      </c>
      <c r="AN52" s="201">
        <v>0</v>
      </c>
      <c r="AO52" s="201">
        <v>208.82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18.670000000000002</v>
      </c>
      <c r="K53" s="201">
        <v>4.25</v>
      </c>
      <c r="L53" s="201">
        <v>375.87</v>
      </c>
      <c r="M53" s="201">
        <v>0.98</v>
      </c>
      <c r="N53" s="201">
        <v>1.25</v>
      </c>
      <c r="O53" s="201">
        <v>0</v>
      </c>
      <c r="P53" s="201">
        <v>1.47</v>
      </c>
      <c r="Q53" s="201">
        <v>0.12</v>
      </c>
      <c r="R53" s="201">
        <v>0.44</v>
      </c>
      <c r="S53" s="201">
        <v>0.28000000000000003</v>
      </c>
      <c r="T53" s="201">
        <v>0</v>
      </c>
      <c r="U53" s="201">
        <v>7.44</v>
      </c>
      <c r="V53" s="201">
        <v>0.22</v>
      </c>
      <c r="W53" s="201">
        <v>0.49</v>
      </c>
      <c r="X53" s="201">
        <v>2.04</v>
      </c>
      <c r="Y53" s="201">
        <v>0</v>
      </c>
      <c r="Z53" s="201">
        <v>2.36</v>
      </c>
      <c r="AA53" s="201">
        <v>0.95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208.82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18.670000000000002</v>
      </c>
      <c r="K54" s="201">
        <v>4.25</v>
      </c>
      <c r="L54" s="201">
        <v>375.87</v>
      </c>
      <c r="M54" s="201">
        <v>0.98</v>
      </c>
      <c r="N54" s="201">
        <v>1.25</v>
      </c>
      <c r="O54" s="201">
        <v>0</v>
      </c>
      <c r="P54" s="201">
        <v>1.47</v>
      </c>
      <c r="Q54" s="201">
        <v>0.12</v>
      </c>
      <c r="R54" s="201">
        <v>0.44</v>
      </c>
      <c r="S54" s="201">
        <v>0.28000000000000003</v>
      </c>
      <c r="T54" s="201">
        <v>0</v>
      </c>
      <c r="U54" s="201">
        <v>7.44</v>
      </c>
      <c r="V54" s="201">
        <v>0.22</v>
      </c>
      <c r="W54" s="201">
        <v>0.49</v>
      </c>
      <c r="X54" s="201">
        <v>2.04</v>
      </c>
      <c r="Y54" s="201">
        <v>0</v>
      </c>
      <c r="Z54" s="201">
        <v>2.36</v>
      </c>
      <c r="AA54" s="201">
        <v>0.95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208.82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18.670000000000002</v>
      </c>
      <c r="K55" s="201">
        <v>4.25</v>
      </c>
      <c r="L55" s="201">
        <v>375.87</v>
      </c>
      <c r="M55" s="201">
        <v>0.98</v>
      </c>
      <c r="N55" s="201">
        <v>1.25</v>
      </c>
      <c r="O55" s="201">
        <v>0</v>
      </c>
      <c r="P55" s="201">
        <v>1.47</v>
      </c>
      <c r="Q55" s="201">
        <v>1.61</v>
      </c>
      <c r="R55" s="201">
        <v>6.06</v>
      </c>
      <c r="S55" s="201">
        <v>3.9</v>
      </c>
      <c r="T55" s="201">
        <v>0</v>
      </c>
      <c r="U55" s="201">
        <v>7.44</v>
      </c>
      <c r="V55" s="201">
        <v>3</v>
      </c>
      <c r="W55" s="201">
        <v>0.49</v>
      </c>
      <c r="X55" s="201">
        <v>2.04</v>
      </c>
      <c r="Y55" s="201">
        <v>0</v>
      </c>
      <c r="Z55" s="201">
        <v>20.61</v>
      </c>
      <c r="AA55" s="201">
        <v>19.940000000000001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208.82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18.670000000000002</v>
      </c>
      <c r="K56" s="201">
        <v>4.25</v>
      </c>
      <c r="L56" s="201">
        <v>375.87</v>
      </c>
      <c r="M56" s="201">
        <v>0.98</v>
      </c>
      <c r="N56" s="201">
        <v>1.25</v>
      </c>
      <c r="O56" s="201">
        <v>0</v>
      </c>
      <c r="P56" s="201">
        <v>1.47</v>
      </c>
      <c r="Q56" s="201">
        <v>1.61</v>
      </c>
      <c r="R56" s="201">
        <v>6.06</v>
      </c>
      <c r="S56" s="201">
        <v>3.9</v>
      </c>
      <c r="T56" s="201">
        <v>0</v>
      </c>
      <c r="U56" s="201">
        <v>7.44</v>
      </c>
      <c r="V56" s="201">
        <v>3</v>
      </c>
      <c r="W56" s="201">
        <v>0.49</v>
      </c>
      <c r="X56" s="201">
        <v>2.04</v>
      </c>
      <c r="Y56" s="201">
        <v>0</v>
      </c>
      <c r="Z56" s="201">
        <v>49.59</v>
      </c>
      <c r="AA56" s="201">
        <v>19.940000000000001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208.82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18.670000000000002</v>
      </c>
      <c r="K57" s="201">
        <v>4.25</v>
      </c>
      <c r="L57" s="201">
        <v>375.87</v>
      </c>
      <c r="M57" s="201">
        <v>0.98</v>
      </c>
      <c r="N57" s="201">
        <v>1.25</v>
      </c>
      <c r="O57" s="201">
        <v>0</v>
      </c>
      <c r="P57" s="201">
        <v>1.47</v>
      </c>
      <c r="Q57" s="201">
        <v>1.61</v>
      </c>
      <c r="R57" s="201">
        <v>0.45</v>
      </c>
      <c r="S57" s="201">
        <v>3.9</v>
      </c>
      <c r="T57" s="201">
        <v>0</v>
      </c>
      <c r="U57" s="201">
        <v>7.44</v>
      </c>
      <c r="V57" s="201">
        <v>3</v>
      </c>
      <c r="W57" s="201">
        <v>0.49</v>
      </c>
      <c r="X57" s="201">
        <v>2.04</v>
      </c>
      <c r="Y57" s="201">
        <v>0</v>
      </c>
      <c r="Z57" s="201">
        <v>49.59</v>
      </c>
      <c r="AA57" s="201">
        <v>19.940000000000001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208.82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18.670000000000002</v>
      </c>
      <c r="K58" s="201">
        <v>4.25</v>
      </c>
      <c r="L58" s="201">
        <v>375.87</v>
      </c>
      <c r="M58" s="201">
        <v>0.98</v>
      </c>
      <c r="N58" s="201">
        <v>1.25</v>
      </c>
      <c r="O58" s="201">
        <v>0</v>
      </c>
      <c r="P58" s="201">
        <v>1.47</v>
      </c>
      <c r="Q58" s="201">
        <v>0.12</v>
      </c>
      <c r="R58" s="201">
        <v>0.45</v>
      </c>
      <c r="S58" s="201">
        <v>0.28000000000000003</v>
      </c>
      <c r="T58" s="201">
        <v>0</v>
      </c>
      <c r="U58" s="201">
        <v>7.44</v>
      </c>
      <c r="V58" s="201">
        <v>3</v>
      </c>
      <c r="W58" s="201">
        <v>0.49</v>
      </c>
      <c r="X58" s="201">
        <v>2.04</v>
      </c>
      <c r="Y58" s="201">
        <v>0</v>
      </c>
      <c r="Z58" s="201">
        <v>20.61</v>
      </c>
      <c r="AA58" s="201">
        <v>19.940000000000001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208.82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18.670000000000002</v>
      </c>
      <c r="K59" s="201">
        <v>4.25</v>
      </c>
      <c r="L59" s="201">
        <v>375.87</v>
      </c>
      <c r="M59" s="201">
        <v>0.98</v>
      </c>
      <c r="N59" s="201">
        <v>1.25</v>
      </c>
      <c r="O59" s="201">
        <v>0</v>
      </c>
      <c r="P59" s="201">
        <v>1.47</v>
      </c>
      <c r="Q59" s="201">
        <v>0.12</v>
      </c>
      <c r="R59" s="201">
        <v>0.45</v>
      </c>
      <c r="S59" s="201">
        <v>0.28000000000000003</v>
      </c>
      <c r="T59" s="201">
        <v>0</v>
      </c>
      <c r="U59" s="201">
        <v>4.41</v>
      </c>
      <c r="V59" s="201">
        <v>0.22</v>
      </c>
      <c r="W59" s="201">
        <v>0.49</v>
      </c>
      <c r="X59" s="201">
        <v>2.04</v>
      </c>
      <c r="Y59" s="201">
        <v>0</v>
      </c>
      <c r="Z59" s="201">
        <v>2.36</v>
      </c>
      <c r="AA59" s="201">
        <v>0.95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208.82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18.670000000000002</v>
      </c>
      <c r="K60" s="201">
        <v>4.25</v>
      </c>
      <c r="L60" s="201">
        <v>375.87</v>
      </c>
      <c r="M60" s="201">
        <v>0.98</v>
      </c>
      <c r="N60" s="201">
        <v>1.25</v>
      </c>
      <c r="O60" s="201">
        <v>0</v>
      </c>
      <c r="P60" s="201">
        <v>1.47</v>
      </c>
      <c r="Q60" s="201">
        <v>0.12</v>
      </c>
      <c r="R60" s="201">
        <v>0.45</v>
      </c>
      <c r="S60" s="201">
        <v>0.28000000000000003</v>
      </c>
      <c r="T60" s="201">
        <v>0</v>
      </c>
      <c r="U60" s="201">
        <v>4.41</v>
      </c>
      <c r="V60" s="201">
        <v>0.22</v>
      </c>
      <c r="W60" s="201">
        <v>0.49</v>
      </c>
      <c r="X60" s="201">
        <v>2.04</v>
      </c>
      <c r="Y60" s="201">
        <v>0</v>
      </c>
      <c r="Z60" s="201">
        <v>0</v>
      </c>
      <c r="AA60" s="201">
        <v>0.95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208.82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18.670000000000002</v>
      </c>
      <c r="K61" s="201">
        <v>4.25</v>
      </c>
      <c r="L61" s="201">
        <v>375.87</v>
      </c>
      <c r="M61" s="201">
        <v>0.98</v>
      </c>
      <c r="N61" s="201">
        <v>1.25</v>
      </c>
      <c r="O61" s="201">
        <v>0</v>
      </c>
      <c r="P61" s="201">
        <v>1.47</v>
      </c>
      <c r="Q61" s="201">
        <v>0.11</v>
      </c>
      <c r="R61" s="201">
        <v>0.45</v>
      </c>
      <c r="S61" s="201">
        <v>0.28000000000000003</v>
      </c>
      <c r="T61" s="201">
        <v>0</v>
      </c>
      <c r="U61" s="201">
        <v>4.41</v>
      </c>
      <c r="V61" s="201">
        <v>0.22</v>
      </c>
      <c r="W61" s="201">
        <v>0.49</v>
      </c>
      <c r="X61" s="201">
        <v>2.04</v>
      </c>
      <c r="Y61" s="201">
        <v>0</v>
      </c>
      <c r="Z61" s="201">
        <v>2.36</v>
      </c>
      <c r="AA61" s="201">
        <v>1.0900000000000001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208.82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18.670000000000002</v>
      </c>
      <c r="K62" s="201">
        <v>4.25</v>
      </c>
      <c r="L62" s="201">
        <v>349.79</v>
      </c>
      <c r="M62" s="201">
        <v>0.98</v>
      </c>
      <c r="N62" s="201">
        <v>1.25</v>
      </c>
      <c r="O62" s="201">
        <v>0</v>
      </c>
      <c r="P62" s="201">
        <v>1.47</v>
      </c>
      <c r="Q62" s="201">
        <v>0.11</v>
      </c>
      <c r="R62" s="201">
        <v>0.45</v>
      </c>
      <c r="S62" s="201">
        <v>0.28000000000000003</v>
      </c>
      <c r="T62" s="201">
        <v>0</v>
      </c>
      <c r="U62" s="201">
        <v>4.41</v>
      </c>
      <c r="V62" s="201">
        <v>0.22</v>
      </c>
      <c r="W62" s="201">
        <v>0.49</v>
      </c>
      <c r="X62" s="201">
        <v>2.04</v>
      </c>
      <c r="Y62" s="201">
        <v>0</v>
      </c>
      <c r="Z62" s="201">
        <v>2.36</v>
      </c>
      <c r="AA62" s="201">
        <v>1.0900000000000001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18.87</v>
      </c>
      <c r="AL62" s="201">
        <v>0</v>
      </c>
      <c r="AM62" s="201">
        <v>0</v>
      </c>
      <c r="AN62" s="201">
        <v>0</v>
      </c>
      <c r="AO62" s="201">
        <v>208.82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18.670000000000002</v>
      </c>
      <c r="K63" s="201">
        <v>4.25</v>
      </c>
      <c r="L63" s="201">
        <v>349.79</v>
      </c>
      <c r="M63" s="201">
        <v>0.98</v>
      </c>
      <c r="N63" s="201">
        <v>1.25</v>
      </c>
      <c r="O63" s="201">
        <v>0</v>
      </c>
      <c r="P63" s="201">
        <v>1.47</v>
      </c>
      <c r="Q63" s="201">
        <v>0.11</v>
      </c>
      <c r="R63" s="201">
        <v>0.45</v>
      </c>
      <c r="S63" s="201">
        <v>0.28000000000000003</v>
      </c>
      <c r="T63" s="201">
        <v>0</v>
      </c>
      <c r="U63" s="201">
        <v>4.41</v>
      </c>
      <c r="V63" s="201">
        <v>0.22</v>
      </c>
      <c r="W63" s="201">
        <v>0.49</v>
      </c>
      <c r="X63" s="201">
        <v>2.04</v>
      </c>
      <c r="Y63" s="201">
        <v>0</v>
      </c>
      <c r="Z63" s="201">
        <v>2.36</v>
      </c>
      <c r="AA63" s="201">
        <v>1.0900000000000001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18.87</v>
      </c>
      <c r="AL63" s="201">
        <v>0</v>
      </c>
      <c r="AM63" s="201">
        <v>0</v>
      </c>
      <c r="AN63" s="201">
        <v>0</v>
      </c>
      <c r="AO63" s="201">
        <v>208.82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18.670000000000002</v>
      </c>
      <c r="K64" s="201">
        <v>4.25</v>
      </c>
      <c r="L64" s="201">
        <v>330.48</v>
      </c>
      <c r="M64" s="201">
        <v>0.98</v>
      </c>
      <c r="N64" s="201">
        <v>1.25</v>
      </c>
      <c r="O64" s="201">
        <v>0</v>
      </c>
      <c r="P64" s="201">
        <v>1.47</v>
      </c>
      <c r="Q64" s="201">
        <v>0.11</v>
      </c>
      <c r="R64" s="201">
        <v>0.45</v>
      </c>
      <c r="S64" s="201">
        <v>0.28000000000000003</v>
      </c>
      <c r="T64" s="201">
        <v>0</v>
      </c>
      <c r="U64" s="201">
        <v>4.41</v>
      </c>
      <c r="V64" s="201">
        <v>0.22</v>
      </c>
      <c r="W64" s="201">
        <v>0.49</v>
      </c>
      <c r="X64" s="201">
        <v>2.16</v>
      </c>
      <c r="Y64" s="201">
        <v>0</v>
      </c>
      <c r="Z64" s="201">
        <v>2.36</v>
      </c>
      <c r="AA64" s="201">
        <v>0.95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18.87</v>
      </c>
      <c r="AL64" s="201">
        <v>0</v>
      </c>
      <c r="AM64" s="201">
        <v>0</v>
      </c>
      <c r="AN64" s="201">
        <v>0</v>
      </c>
      <c r="AO64" s="201">
        <v>208.82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11.59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18.670000000000002</v>
      </c>
      <c r="K65" s="201">
        <v>4.25</v>
      </c>
      <c r="L65" s="201">
        <v>330.48</v>
      </c>
      <c r="M65" s="201">
        <v>0.98</v>
      </c>
      <c r="N65" s="201">
        <v>1.25</v>
      </c>
      <c r="O65" s="201">
        <v>0</v>
      </c>
      <c r="P65" s="201">
        <v>1.47</v>
      </c>
      <c r="Q65" s="201">
        <v>0.11</v>
      </c>
      <c r="R65" s="201">
        <v>0.45</v>
      </c>
      <c r="S65" s="201">
        <v>0.28000000000000003</v>
      </c>
      <c r="T65" s="201">
        <v>0</v>
      </c>
      <c r="U65" s="201">
        <v>4.41</v>
      </c>
      <c r="V65" s="201">
        <v>0.22</v>
      </c>
      <c r="W65" s="201">
        <v>0.49</v>
      </c>
      <c r="X65" s="201">
        <v>2.04</v>
      </c>
      <c r="Y65" s="201">
        <v>0</v>
      </c>
      <c r="Z65" s="201">
        <v>2.36</v>
      </c>
      <c r="AA65" s="201">
        <v>0.95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18.87</v>
      </c>
      <c r="AL65" s="201">
        <v>0</v>
      </c>
      <c r="AM65" s="201">
        <v>0</v>
      </c>
      <c r="AN65" s="201">
        <v>0</v>
      </c>
      <c r="AO65" s="201">
        <v>208.82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11.59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18.670000000000002</v>
      </c>
      <c r="K66" s="201">
        <v>4.25</v>
      </c>
      <c r="L66" s="201">
        <v>311.16000000000003</v>
      </c>
      <c r="M66" s="201">
        <v>0.98</v>
      </c>
      <c r="N66" s="201">
        <v>1.25</v>
      </c>
      <c r="O66" s="201">
        <v>0</v>
      </c>
      <c r="P66" s="201">
        <v>1.47</v>
      </c>
      <c r="Q66" s="201">
        <v>0.11</v>
      </c>
      <c r="R66" s="201">
        <v>0.45</v>
      </c>
      <c r="S66" s="201">
        <v>0.28000000000000003</v>
      </c>
      <c r="T66" s="201">
        <v>0</v>
      </c>
      <c r="U66" s="201">
        <v>4.41</v>
      </c>
      <c r="V66" s="201">
        <v>0.22</v>
      </c>
      <c r="W66" s="201">
        <v>0.49</v>
      </c>
      <c r="X66" s="201">
        <v>2.04</v>
      </c>
      <c r="Y66" s="201">
        <v>0</v>
      </c>
      <c r="Z66" s="201">
        <v>2.36</v>
      </c>
      <c r="AA66" s="201">
        <v>0.95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18.87</v>
      </c>
      <c r="AL66" s="201">
        <v>0</v>
      </c>
      <c r="AM66" s="201">
        <v>0</v>
      </c>
      <c r="AN66" s="201">
        <v>0</v>
      </c>
      <c r="AO66" s="201">
        <v>208.82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11.59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18.670000000000002</v>
      </c>
      <c r="K67" s="201">
        <v>4.25</v>
      </c>
      <c r="L67" s="201">
        <v>311.16000000000003</v>
      </c>
      <c r="M67" s="201">
        <v>0.98</v>
      </c>
      <c r="N67" s="201">
        <v>1.25</v>
      </c>
      <c r="O67" s="201">
        <v>0</v>
      </c>
      <c r="P67" s="201">
        <v>1.47</v>
      </c>
      <c r="Q67" s="201">
        <v>0.11</v>
      </c>
      <c r="R67" s="201">
        <v>0.45</v>
      </c>
      <c r="S67" s="201">
        <v>0.28000000000000003</v>
      </c>
      <c r="T67" s="201">
        <v>0</v>
      </c>
      <c r="U67" s="201">
        <v>4.41</v>
      </c>
      <c r="V67" s="201">
        <v>0.22</v>
      </c>
      <c r="W67" s="201">
        <v>0.49</v>
      </c>
      <c r="X67" s="201">
        <v>2.04</v>
      </c>
      <c r="Y67" s="201">
        <v>0</v>
      </c>
      <c r="Z67" s="201">
        <v>2.67</v>
      </c>
      <c r="AA67" s="201">
        <v>0.95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18.87</v>
      </c>
      <c r="AL67" s="201">
        <v>0</v>
      </c>
      <c r="AM67" s="201">
        <v>0</v>
      </c>
      <c r="AN67" s="201">
        <v>0</v>
      </c>
      <c r="AO67" s="201">
        <v>208.82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11.59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18.670000000000002</v>
      </c>
      <c r="K68" s="201">
        <v>4.25</v>
      </c>
      <c r="L68" s="201">
        <v>301.51</v>
      </c>
      <c r="M68" s="201">
        <v>0.98</v>
      </c>
      <c r="N68" s="201">
        <v>1.25</v>
      </c>
      <c r="O68" s="201">
        <v>0</v>
      </c>
      <c r="P68" s="201">
        <v>1.47</v>
      </c>
      <c r="Q68" s="201">
        <v>0.11</v>
      </c>
      <c r="R68" s="201">
        <v>0.45</v>
      </c>
      <c r="S68" s="201">
        <v>0.28000000000000003</v>
      </c>
      <c r="T68" s="201">
        <v>0</v>
      </c>
      <c r="U68" s="201">
        <v>4.41</v>
      </c>
      <c r="V68" s="201">
        <v>0.22</v>
      </c>
      <c r="W68" s="201">
        <v>0.49</v>
      </c>
      <c r="X68" s="201">
        <v>2.04</v>
      </c>
      <c r="Y68" s="201">
        <v>0</v>
      </c>
      <c r="Z68" s="201">
        <v>2.67</v>
      </c>
      <c r="AA68" s="201">
        <v>0.95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18.87</v>
      </c>
      <c r="AL68" s="201">
        <v>0</v>
      </c>
      <c r="AM68" s="201">
        <v>0</v>
      </c>
      <c r="AN68" s="201">
        <v>0</v>
      </c>
      <c r="AO68" s="201">
        <v>208.82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11.59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18.670000000000002</v>
      </c>
      <c r="K69" s="201">
        <v>4.25</v>
      </c>
      <c r="L69" s="201">
        <v>282.19</v>
      </c>
      <c r="M69" s="201">
        <v>0.98</v>
      </c>
      <c r="N69" s="201">
        <v>1.25</v>
      </c>
      <c r="O69" s="201">
        <v>0</v>
      </c>
      <c r="P69" s="201">
        <v>1.47</v>
      </c>
      <c r="Q69" s="201">
        <v>0.12</v>
      </c>
      <c r="R69" s="201">
        <v>0.45</v>
      </c>
      <c r="S69" s="201">
        <v>0.28000000000000003</v>
      </c>
      <c r="T69" s="201">
        <v>0</v>
      </c>
      <c r="U69" s="201">
        <v>4.41</v>
      </c>
      <c r="V69" s="201">
        <v>0.22</v>
      </c>
      <c r="W69" s="201">
        <v>0.49</v>
      </c>
      <c r="X69" s="201">
        <v>2.04</v>
      </c>
      <c r="Y69" s="201">
        <v>0</v>
      </c>
      <c r="Z69" s="201">
        <v>2.67</v>
      </c>
      <c r="AA69" s="201">
        <v>0.95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18.87</v>
      </c>
      <c r="AL69" s="201">
        <v>0</v>
      </c>
      <c r="AM69" s="201">
        <v>0</v>
      </c>
      <c r="AN69" s="201">
        <v>0</v>
      </c>
      <c r="AO69" s="201">
        <v>208.82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11.59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18.670000000000002</v>
      </c>
      <c r="K70" s="201">
        <v>4.25</v>
      </c>
      <c r="L70" s="201">
        <v>282.19</v>
      </c>
      <c r="M70" s="201">
        <v>0.98</v>
      </c>
      <c r="N70" s="201">
        <v>1.25</v>
      </c>
      <c r="O70" s="201">
        <v>0</v>
      </c>
      <c r="P70" s="201">
        <v>1.47</v>
      </c>
      <c r="Q70" s="201">
        <v>0.12</v>
      </c>
      <c r="R70" s="201">
        <v>0.45</v>
      </c>
      <c r="S70" s="201">
        <v>0.28000000000000003</v>
      </c>
      <c r="T70" s="201">
        <v>0</v>
      </c>
      <c r="U70" s="201">
        <v>4.41</v>
      </c>
      <c r="V70" s="201">
        <v>0.22</v>
      </c>
      <c r="W70" s="201">
        <v>0.49</v>
      </c>
      <c r="X70" s="201">
        <v>2.04</v>
      </c>
      <c r="Y70" s="201">
        <v>0</v>
      </c>
      <c r="Z70" s="201">
        <v>2.67</v>
      </c>
      <c r="AA70" s="201">
        <v>0.95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18.87</v>
      </c>
      <c r="AL70" s="201">
        <v>0</v>
      </c>
      <c r="AM70" s="201">
        <v>0</v>
      </c>
      <c r="AN70" s="201">
        <v>0</v>
      </c>
      <c r="AO70" s="201">
        <v>208.82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11.59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18.670000000000002</v>
      </c>
      <c r="K71" s="201">
        <v>4.25</v>
      </c>
      <c r="L71" s="201">
        <v>233.91</v>
      </c>
      <c r="M71" s="201">
        <v>0.98</v>
      </c>
      <c r="N71" s="201">
        <v>1.25</v>
      </c>
      <c r="O71" s="201">
        <v>0</v>
      </c>
      <c r="P71" s="201">
        <v>1.47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4.41</v>
      </c>
      <c r="V71" s="201">
        <v>0.22</v>
      </c>
      <c r="W71" s="201">
        <v>0.49</v>
      </c>
      <c r="X71" s="201">
        <v>2.04</v>
      </c>
      <c r="Y71" s="201">
        <v>0</v>
      </c>
      <c r="Z71" s="201">
        <v>2.67</v>
      </c>
      <c r="AA71" s="201">
        <v>0.95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18.87</v>
      </c>
      <c r="AL71" s="201">
        <v>0</v>
      </c>
      <c r="AM71" s="201">
        <v>0</v>
      </c>
      <c r="AN71" s="201">
        <v>0</v>
      </c>
      <c r="AO71" s="201">
        <v>208.82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11.59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18.670000000000002</v>
      </c>
      <c r="K72" s="201">
        <v>4.25</v>
      </c>
      <c r="L72" s="201">
        <v>233.91</v>
      </c>
      <c r="M72" s="201">
        <v>0.98</v>
      </c>
      <c r="N72" s="201">
        <v>1.25</v>
      </c>
      <c r="O72" s="201">
        <v>0</v>
      </c>
      <c r="P72" s="201">
        <v>1.47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4.41</v>
      </c>
      <c r="V72" s="201">
        <v>0.22</v>
      </c>
      <c r="W72" s="201">
        <v>0.49</v>
      </c>
      <c r="X72" s="201">
        <v>2.04</v>
      </c>
      <c r="Y72" s="201">
        <v>0</v>
      </c>
      <c r="Z72" s="201">
        <v>2.67</v>
      </c>
      <c r="AA72" s="201">
        <v>0.95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18.87</v>
      </c>
      <c r="AL72" s="201">
        <v>0</v>
      </c>
      <c r="AM72" s="201">
        <v>0</v>
      </c>
      <c r="AN72" s="201">
        <v>0</v>
      </c>
      <c r="AO72" s="201">
        <v>208.82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18.670000000000002</v>
      </c>
      <c r="K73" s="201">
        <v>4.25</v>
      </c>
      <c r="L73" s="201">
        <v>233.92</v>
      </c>
      <c r="M73" s="201">
        <v>0.98</v>
      </c>
      <c r="N73" s="201">
        <v>1.25</v>
      </c>
      <c r="O73" s="201">
        <v>0</v>
      </c>
      <c r="P73" s="201">
        <v>1.47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4.41</v>
      </c>
      <c r="V73" s="201">
        <v>0.22</v>
      </c>
      <c r="W73" s="201">
        <v>0.49</v>
      </c>
      <c r="X73" s="201">
        <v>2.04</v>
      </c>
      <c r="Y73" s="201">
        <v>0</v>
      </c>
      <c r="Z73" s="201">
        <v>2.67</v>
      </c>
      <c r="AA73" s="201">
        <v>0.95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18.87</v>
      </c>
      <c r="AL73" s="201">
        <v>0</v>
      </c>
      <c r="AM73" s="201">
        <v>0</v>
      </c>
      <c r="AN73" s="201">
        <v>0</v>
      </c>
      <c r="AO73" s="201">
        <v>208.82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18.670000000000002</v>
      </c>
      <c r="K74" s="201">
        <v>4.25</v>
      </c>
      <c r="L74" s="201">
        <v>233.92</v>
      </c>
      <c r="M74" s="201">
        <v>0.98</v>
      </c>
      <c r="N74" s="201">
        <v>1.25</v>
      </c>
      <c r="O74" s="201">
        <v>0</v>
      </c>
      <c r="P74" s="201">
        <v>1.47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4.41</v>
      </c>
      <c r="V74" s="201">
        <v>0.22</v>
      </c>
      <c r="W74" s="201">
        <v>0.49</v>
      </c>
      <c r="X74" s="201">
        <v>2.04</v>
      </c>
      <c r="Y74" s="201">
        <v>0</v>
      </c>
      <c r="Z74" s="201">
        <v>2.67</v>
      </c>
      <c r="AA74" s="201">
        <v>0.95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18.87</v>
      </c>
      <c r="AL74" s="201">
        <v>0</v>
      </c>
      <c r="AM74" s="201">
        <v>0</v>
      </c>
      <c r="AN74" s="201">
        <v>0</v>
      </c>
      <c r="AO74" s="201">
        <v>208.82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18.670000000000002</v>
      </c>
      <c r="K75" s="201">
        <v>4.25</v>
      </c>
      <c r="L75" s="201">
        <v>253.22</v>
      </c>
      <c r="M75" s="201">
        <v>0.98</v>
      </c>
      <c r="N75" s="201">
        <v>1.25</v>
      </c>
      <c r="O75" s="201">
        <v>0</v>
      </c>
      <c r="P75" s="201">
        <v>1.47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4.41</v>
      </c>
      <c r="V75" s="201">
        <v>0.22</v>
      </c>
      <c r="W75" s="201">
        <v>0.49</v>
      </c>
      <c r="X75" s="201">
        <v>2.04</v>
      </c>
      <c r="Y75" s="201">
        <v>0</v>
      </c>
      <c r="Z75" s="201">
        <v>2.67</v>
      </c>
      <c r="AA75" s="201">
        <v>0.95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18.87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18.670000000000002</v>
      </c>
      <c r="K76" s="201">
        <v>4.25</v>
      </c>
      <c r="L76" s="201">
        <v>253.22</v>
      </c>
      <c r="M76" s="201">
        <v>0.98</v>
      </c>
      <c r="N76" s="201">
        <v>1.25</v>
      </c>
      <c r="O76" s="201">
        <v>0</v>
      </c>
      <c r="P76" s="201">
        <v>1.47</v>
      </c>
      <c r="Q76" s="201">
        <v>0.12</v>
      </c>
      <c r="R76" s="201">
        <v>0.45</v>
      </c>
      <c r="S76" s="201">
        <v>0.28000000000000003</v>
      </c>
      <c r="T76" s="201">
        <v>0</v>
      </c>
      <c r="U76" s="201">
        <v>4.41</v>
      </c>
      <c r="V76" s="201">
        <v>0.22</v>
      </c>
      <c r="W76" s="201">
        <v>0.49</v>
      </c>
      <c r="X76" s="201">
        <v>2.04</v>
      </c>
      <c r="Y76" s="201">
        <v>0</v>
      </c>
      <c r="Z76" s="201">
        <v>2.67</v>
      </c>
      <c r="AA76" s="201">
        <v>0.95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18.87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18.670000000000002</v>
      </c>
      <c r="K77" s="201">
        <v>4.25</v>
      </c>
      <c r="L77" s="201">
        <v>206.87</v>
      </c>
      <c r="M77" s="201">
        <v>0.98</v>
      </c>
      <c r="N77" s="201">
        <v>1.25</v>
      </c>
      <c r="O77" s="201">
        <v>0</v>
      </c>
      <c r="P77" s="201">
        <v>1.47</v>
      </c>
      <c r="Q77" s="201">
        <v>0.12</v>
      </c>
      <c r="R77" s="201">
        <v>0.45</v>
      </c>
      <c r="S77" s="201">
        <v>0.28000000000000003</v>
      </c>
      <c r="T77" s="201">
        <v>0</v>
      </c>
      <c r="U77" s="201">
        <v>4.41</v>
      </c>
      <c r="V77" s="201">
        <v>0.22</v>
      </c>
      <c r="W77" s="201">
        <v>0.49</v>
      </c>
      <c r="X77" s="201">
        <v>2.04</v>
      </c>
      <c r="Y77" s="201">
        <v>0</v>
      </c>
      <c r="Z77" s="201">
        <v>2.67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18.87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18.670000000000002</v>
      </c>
      <c r="K78" s="201">
        <v>4.25</v>
      </c>
      <c r="L78" s="201">
        <v>92.1</v>
      </c>
      <c r="M78" s="201">
        <v>0.98</v>
      </c>
      <c r="N78" s="201">
        <v>1.25</v>
      </c>
      <c r="O78" s="201">
        <v>0</v>
      </c>
      <c r="P78" s="201">
        <v>1.47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4.41</v>
      </c>
      <c r="V78" s="201">
        <v>0.22</v>
      </c>
      <c r="W78" s="201">
        <v>0.49</v>
      </c>
      <c r="X78" s="201">
        <v>2.04</v>
      </c>
      <c r="Y78" s="201">
        <v>0</v>
      </c>
      <c r="Z78" s="201">
        <v>2.67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18.87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11.92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18.670000000000002</v>
      </c>
      <c r="K79" s="201">
        <v>4.25</v>
      </c>
      <c r="L79" s="201">
        <v>21.15</v>
      </c>
      <c r="M79" s="201">
        <v>0.98</v>
      </c>
      <c r="N79" s="201">
        <v>1.25</v>
      </c>
      <c r="O79" s="201">
        <v>0</v>
      </c>
      <c r="P79" s="201">
        <v>1.47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4.41</v>
      </c>
      <c r="V79" s="201">
        <v>0.22</v>
      </c>
      <c r="W79" s="201">
        <v>0.49</v>
      </c>
      <c r="X79" s="201">
        <v>1.86</v>
      </c>
      <c r="Y79" s="201">
        <v>0</v>
      </c>
      <c r="Z79" s="201">
        <v>2.67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20.34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11.92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18.670000000000002</v>
      </c>
      <c r="K80" s="201">
        <v>4.25</v>
      </c>
      <c r="L80" s="201">
        <v>21.15</v>
      </c>
      <c r="M80" s="201">
        <v>0.98</v>
      </c>
      <c r="N80" s="201">
        <v>1.25</v>
      </c>
      <c r="O80" s="201">
        <v>0</v>
      </c>
      <c r="P80" s="201">
        <v>1.47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4.41</v>
      </c>
      <c r="V80" s="201">
        <v>0.22</v>
      </c>
      <c r="W80" s="201">
        <v>0.49</v>
      </c>
      <c r="X80" s="201">
        <v>1.86</v>
      </c>
      <c r="Y80" s="201">
        <v>0</v>
      </c>
      <c r="Z80" s="201">
        <v>2.67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20.34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11.92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18.670000000000002</v>
      </c>
      <c r="K81" s="201">
        <v>4.25</v>
      </c>
      <c r="L81" s="201">
        <v>21.15</v>
      </c>
      <c r="M81" s="201">
        <v>0.98</v>
      </c>
      <c r="N81" s="201">
        <v>1.25</v>
      </c>
      <c r="O81" s="201">
        <v>0</v>
      </c>
      <c r="P81" s="201">
        <v>1.47</v>
      </c>
      <c r="Q81" s="201">
        <v>0.12</v>
      </c>
      <c r="R81" s="201">
        <v>0.45</v>
      </c>
      <c r="S81" s="201">
        <v>0.28000000000000003</v>
      </c>
      <c r="T81" s="201">
        <v>0</v>
      </c>
      <c r="U81" s="201">
        <v>4.41</v>
      </c>
      <c r="V81" s="201">
        <v>0.22</v>
      </c>
      <c r="W81" s="201">
        <v>0.49</v>
      </c>
      <c r="X81" s="201">
        <v>1.86</v>
      </c>
      <c r="Y81" s="201">
        <v>0</v>
      </c>
      <c r="Z81" s="201">
        <v>2.67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21.17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11.92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18.670000000000002</v>
      </c>
      <c r="K82" s="201">
        <v>4.25</v>
      </c>
      <c r="L82" s="201">
        <v>21.15</v>
      </c>
      <c r="M82" s="201">
        <v>0.98</v>
      </c>
      <c r="N82" s="201">
        <v>1.25</v>
      </c>
      <c r="O82" s="201">
        <v>0</v>
      </c>
      <c r="P82" s="201">
        <v>1.47</v>
      </c>
      <c r="Q82" s="201">
        <v>0.12</v>
      </c>
      <c r="R82" s="201">
        <v>0.45</v>
      </c>
      <c r="S82" s="201">
        <v>0.28000000000000003</v>
      </c>
      <c r="T82" s="201">
        <v>0</v>
      </c>
      <c r="U82" s="201">
        <v>4.41</v>
      </c>
      <c r="V82" s="201">
        <v>0.22</v>
      </c>
      <c r="W82" s="201">
        <v>0.49</v>
      </c>
      <c r="X82" s="201">
        <v>1.86</v>
      </c>
      <c r="Y82" s="201">
        <v>0</v>
      </c>
      <c r="Z82" s="201">
        <v>2.67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21.17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18.670000000000002</v>
      </c>
      <c r="K83" s="201">
        <v>4.25</v>
      </c>
      <c r="L83" s="201">
        <v>121.82</v>
      </c>
      <c r="M83" s="201">
        <v>0.98</v>
      </c>
      <c r="N83" s="201">
        <v>1.25</v>
      </c>
      <c r="O83" s="201">
        <v>0</v>
      </c>
      <c r="P83" s="201">
        <v>1.47</v>
      </c>
      <c r="Q83" s="201">
        <v>0.12</v>
      </c>
      <c r="R83" s="201">
        <v>0.45</v>
      </c>
      <c r="S83" s="201">
        <v>0.28000000000000003</v>
      </c>
      <c r="T83" s="201">
        <v>0</v>
      </c>
      <c r="U83" s="201">
        <v>4.41</v>
      </c>
      <c r="V83" s="201">
        <v>0.22</v>
      </c>
      <c r="W83" s="201">
        <v>0.49</v>
      </c>
      <c r="X83" s="201">
        <v>1.86</v>
      </c>
      <c r="Y83" s="201">
        <v>0</v>
      </c>
      <c r="Z83" s="201">
        <v>2.67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20.7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12.08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18.670000000000002</v>
      </c>
      <c r="K84" s="201">
        <v>4.25</v>
      </c>
      <c r="L84" s="201">
        <v>206.87</v>
      </c>
      <c r="M84" s="201">
        <v>0.98</v>
      </c>
      <c r="N84" s="201">
        <v>1.25</v>
      </c>
      <c r="O84" s="201">
        <v>0</v>
      </c>
      <c r="P84" s="201">
        <v>1.47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4.41</v>
      </c>
      <c r="V84" s="201">
        <v>0.22</v>
      </c>
      <c r="W84" s="201">
        <v>0.49</v>
      </c>
      <c r="X84" s="201">
        <v>1.86</v>
      </c>
      <c r="Y84" s="201">
        <v>0</v>
      </c>
      <c r="Z84" s="201">
        <v>2.67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20.7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12.08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18.670000000000002</v>
      </c>
      <c r="K85" s="201">
        <v>4.25</v>
      </c>
      <c r="L85" s="201">
        <v>206.87</v>
      </c>
      <c r="M85" s="201">
        <v>0.98</v>
      </c>
      <c r="N85" s="201">
        <v>1.25</v>
      </c>
      <c r="O85" s="201">
        <v>0</v>
      </c>
      <c r="P85" s="201">
        <v>1.47</v>
      </c>
      <c r="Q85" s="201">
        <v>0.12</v>
      </c>
      <c r="R85" s="201">
        <v>0.45</v>
      </c>
      <c r="S85" s="201">
        <v>0.28000000000000003</v>
      </c>
      <c r="T85" s="201">
        <v>0</v>
      </c>
      <c r="U85" s="201">
        <v>4.41</v>
      </c>
      <c r="V85" s="201">
        <v>0.22</v>
      </c>
      <c r="W85" s="201">
        <v>0.49</v>
      </c>
      <c r="X85" s="201">
        <v>1.86</v>
      </c>
      <c r="Y85" s="201">
        <v>0</v>
      </c>
      <c r="Z85" s="201">
        <v>2.67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20.7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12.08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18.670000000000002</v>
      </c>
      <c r="K86" s="201">
        <v>4.25</v>
      </c>
      <c r="L86" s="201">
        <v>206.87</v>
      </c>
      <c r="M86" s="201">
        <v>0.98</v>
      </c>
      <c r="N86" s="201">
        <v>1.25</v>
      </c>
      <c r="O86" s="201">
        <v>0</v>
      </c>
      <c r="P86" s="201">
        <v>1.47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4.41</v>
      </c>
      <c r="V86" s="201">
        <v>0.22</v>
      </c>
      <c r="W86" s="201">
        <v>0.49</v>
      </c>
      <c r="X86" s="201">
        <v>1.86</v>
      </c>
      <c r="Y86" s="201">
        <v>0</v>
      </c>
      <c r="Z86" s="201">
        <v>2.67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20.7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12.08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18.670000000000002</v>
      </c>
      <c r="K87" s="201">
        <v>4.25</v>
      </c>
      <c r="L87" s="201">
        <v>206.87</v>
      </c>
      <c r="M87" s="201">
        <v>0.98</v>
      </c>
      <c r="N87" s="201">
        <v>1.25</v>
      </c>
      <c r="O87" s="201">
        <v>0</v>
      </c>
      <c r="P87" s="201">
        <v>1.47</v>
      </c>
      <c r="Q87" s="201">
        <v>0.12</v>
      </c>
      <c r="R87" s="201">
        <v>0.45</v>
      </c>
      <c r="S87" s="201">
        <v>0.28000000000000003</v>
      </c>
      <c r="T87" s="201">
        <v>0</v>
      </c>
      <c r="U87" s="201">
        <v>4.41</v>
      </c>
      <c r="V87" s="201">
        <v>0.22</v>
      </c>
      <c r="W87" s="201">
        <v>0.49</v>
      </c>
      <c r="X87" s="201">
        <v>1.86</v>
      </c>
      <c r="Y87" s="201">
        <v>0</v>
      </c>
      <c r="Z87" s="201">
        <v>2.67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20.7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12.08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18.670000000000002</v>
      </c>
      <c r="K88" s="201">
        <v>4.25</v>
      </c>
      <c r="L88" s="201">
        <v>206.87</v>
      </c>
      <c r="M88" s="201">
        <v>0.98</v>
      </c>
      <c r="N88" s="201">
        <v>1.25</v>
      </c>
      <c r="O88" s="201">
        <v>0</v>
      </c>
      <c r="P88" s="201">
        <v>1.47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4.41</v>
      </c>
      <c r="V88" s="201">
        <v>0.22</v>
      </c>
      <c r="W88" s="201">
        <v>0.49</v>
      </c>
      <c r="X88" s="201">
        <v>1.86</v>
      </c>
      <c r="Y88" s="201">
        <v>0</v>
      </c>
      <c r="Z88" s="201">
        <v>2.67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20.7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12.08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18.670000000000002</v>
      </c>
      <c r="K89" s="201">
        <v>4.25</v>
      </c>
      <c r="L89" s="201">
        <v>206.87</v>
      </c>
      <c r="M89" s="201">
        <v>0.47</v>
      </c>
      <c r="N89" s="201">
        <v>1.25</v>
      </c>
      <c r="O89" s="201">
        <v>0</v>
      </c>
      <c r="P89" s="201">
        <v>1.47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4.41</v>
      </c>
      <c r="V89" s="201">
        <v>0.22</v>
      </c>
      <c r="W89" s="201">
        <v>0.49</v>
      </c>
      <c r="X89" s="201">
        <v>1.86</v>
      </c>
      <c r="Y89" s="201">
        <v>0</v>
      </c>
      <c r="Z89" s="201">
        <v>2.67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20.7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12.08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18.670000000000002</v>
      </c>
      <c r="K90" s="201">
        <v>4.25</v>
      </c>
      <c r="L90" s="201">
        <v>206.87</v>
      </c>
      <c r="M90" s="201">
        <v>0.47</v>
      </c>
      <c r="N90" s="201">
        <v>1.25</v>
      </c>
      <c r="O90" s="201">
        <v>0</v>
      </c>
      <c r="P90" s="201">
        <v>1.47</v>
      </c>
      <c r="Q90" s="201">
        <v>0.12</v>
      </c>
      <c r="R90" s="201">
        <v>0.45</v>
      </c>
      <c r="S90" s="201">
        <v>0.28000000000000003</v>
      </c>
      <c r="T90" s="201">
        <v>0</v>
      </c>
      <c r="U90" s="201">
        <v>4.41</v>
      </c>
      <c r="V90" s="201">
        <v>0.22</v>
      </c>
      <c r="W90" s="201">
        <v>0.49</v>
      </c>
      <c r="X90" s="201">
        <v>1.86</v>
      </c>
      <c r="Y90" s="201">
        <v>0</v>
      </c>
      <c r="Z90" s="201">
        <v>2.67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20.7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18.670000000000002</v>
      </c>
      <c r="K91" s="201">
        <v>4.25</v>
      </c>
      <c r="L91" s="201">
        <v>206.87</v>
      </c>
      <c r="M91" s="201">
        <v>0.47</v>
      </c>
      <c r="N91" s="201">
        <v>1.25</v>
      </c>
      <c r="O91" s="201">
        <v>0</v>
      </c>
      <c r="P91" s="201">
        <v>1.47</v>
      </c>
      <c r="Q91" s="201">
        <v>0.12</v>
      </c>
      <c r="R91" s="201">
        <v>0.45</v>
      </c>
      <c r="S91" s="201">
        <v>0.28000000000000003</v>
      </c>
      <c r="T91" s="201">
        <v>0</v>
      </c>
      <c r="U91" s="201">
        <v>4.41</v>
      </c>
      <c r="V91" s="201">
        <v>0.22</v>
      </c>
      <c r="W91" s="201">
        <v>0.49</v>
      </c>
      <c r="X91" s="201">
        <v>1.86</v>
      </c>
      <c r="Y91" s="201">
        <v>0</v>
      </c>
      <c r="Z91" s="201">
        <v>2.67</v>
      </c>
      <c r="AA91" s="201">
        <v>0.95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20.39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18.670000000000002</v>
      </c>
      <c r="K92" s="201">
        <v>4.25</v>
      </c>
      <c r="L92" s="201">
        <v>206.87</v>
      </c>
      <c r="M92" s="201">
        <v>0.47</v>
      </c>
      <c r="N92" s="201">
        <v>1.25</v>
      </c>
      <c r="O92" s="201">
        <v>0</v>
      </c>
      <c r="P92" s="201">
        <v>1.47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4.41</v>
      </c>
      <c r="V92" s="201">
        <v>0.22</v>
      </c>
      <c r="W92" s="201">
        <v>0.49</v>
      </c>
      <c r="X92" s="201">
        <v>1.86</v>
      </c>
      <c r="Y92" s="201">
        <v>0</v>
      </c>
      <c r="Z92" s="201">
        <v>2.67</v>
      </c>
      <c r="AA92" s="201">
        <v>0.95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20.39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12.24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18.670000000000002</v>
      </c>
      <c r="K93" s="201">
        <v>4.25</v>
      </c>
      <c r="L93" s="201">
        <v>103.34</v>
      </c>
      <c r="M93" s="201">
        <v>0.47</v>
      </c>
      <c r="N93" s="201">
        <v>1.25</v>
      </c>
      <c r="O93" s="201">
        <v>0</v>
      </c>
      <c r="P93" s="201">
        <v>1.47</v>
      </c>
      <c r="Q93" s="201">
        <v>0.12</v>
      </c>
      <c r="R93" s="201">
        <v>0.45</v>
      </c>
      <c r="S93" s="201">
        <v>0.28000000000000003</v>
      </c>
      <c r="T93" s="201">
        <v>0</v>
      </c>
      <c r="U93" s="201">
        <v>4.41</v>
      </c>
      <c r="V93" s="201">
        <v>0.22</v>
      </c>
      <c r="W93" s="201">
        <v>0.49</v>
      </c>
      <c r="X93" s="201">
        <v>1.86</v>
      </c>
      <c r="Y93" s="201">
        <v>0</v>
      </c>
      <c r="Z93" s="201">
        <v>2.67</v>
      </c>
      <c r="AA93" s="201">
        <v>0.95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20.079999999999998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12.24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18.670000000000002</v>
      </c>
      <c r="K94" s="201">
        <v>4.25</v>
      </c>
      <c r="L94" s="201">
        <v>21.15</v>
      </c>
      <c r="M94" s="201">
        <v>0.47</v>
      </c>
      <c r="N94" s="201">
        <v>1.25</v>
      </c>
      <c r="O94" s="201">
        <v>0</v>
      </c>
      <c r="P94" s="201">
        <v>1.47</v>
      </c>
      <c r="Q94" s="201">
        <v>0.12</v>
      </c>
      <c r="R94" s="201">
        <v>0.45</v>
      </c>
      <c r="S94" s="201">
        <v>0.28000000000000003</v>
      </c>
      <c r="T94" s="201">
        <v>0</v>
      </c>
      <c r="U94" s="201">
        <v>4.41</v>
      </c>
      <c r="V94" s="201">
        <v>0.22</v>
      </c>
      <c r="W94" s="201">
        <v>0.49</v>
      </c>
      <c r="X94" s="201">
        <v>1.86</v>
      </c>
      <c r="Y94" s="201">
        <v>0</v>
      </c>
      <c r="Z94" s="201">
        <v>2.67</v>
      </c>
      <c r="AA94" s="201">
        <v>0.95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20.079999999999998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12.24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18.670000000000002</v>
      </c>
      <c r="K95" s="201">
        <v>4.25</v>
      </c>
      <c r="L95" s="201">
        <v>21.15</v>
      </c>
      <c r="M95" s="201">
        <v>0.47</v>
      </c>
      <c r="N95" s="201">
        <v>1.25</v>
      </c>
      <c r="O95" s="201">
        <v>0</v>
      </c>
      <c r="P95" s="201">
        <v>1.47</v>
      </c>
      <c r="Q95" s="201">
        <v>0.12</v>
      </c>
      <c r="R95" s="201">
        <v>0.45</v>
      </c>
      <c r="S95" s="201">
        <v>0.28000000000000003</v>
      </c>
      <c r="T95" s="201">
        <v>0</v>
      </c>
      <c r="U95" s="201">
        <v>4.41</v>
      </c>
      <c r="V95" s="201">
        <v>0.22</v>
      </c>
      <c r="W95" s="201">
        <v>0.49</v>
      </c>
      <c r="X95" s="201">
        <v>1.86</v>
      </c>
      <c r="Y95" s="201">
        <v>0</v>
      </c>
      <c r="Z95" s="201">
        <v>2.67</v>
      </c>
      <c r="AA95" s="201">
        <v>0.95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20.079999999999998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12.24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18.670000000000002</v>
      </c>
      <c r="K96" s="201">
        <v>4.25</v>
      </c>
      <c r="L96" s="201">
        <v>21.15</v>
      </c>
      <c r="M96" s="201">
        <v>0.47</v>
      </c>
      <c r="N96" s="201">
        <v>1.25</v>
      </c>
      <c r="O96" s="201">
        <v>0</v>
      </c>
      <c r="P96" s="201">
        <v>1.47</v>
      </c>
      <c r="Q96" s="201">
        <v>0.12</v>
      </c>
      <c r="R96" s="201">
        <v>0.45</v>
      </c>
      <c r="S96" s="201">
        <v>0.28000000000000003</v>
      </c>
      <c r="T96" s="201">
        <v>0</v>
      </c>
      <c r="U96" s="201">
        <v>4.41</v>
      </c>
      <c r="V96" s="201">
        <v>0.22</v>
      </c>
      <c r="W96" s="201">
        <v>0.49</v>
      </c>
      <c r="X96" s="201">
        <v>1.86</v>
      </c>
      <c r="Y96" s="201">
        <v>0</v>
      </c>
      <c r="Z96" s="201">
        <v>2.67</v>
      </c>
      <c r="AA96" s="201">
        <v>0.95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20.079999999999998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12.24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18.670000000000002</v>
      </c>
      <c r="K97" s="201">
        <v>4.25</v>
      </c>
      <c r="L97" s="201">
        <v>21.15</v>
      </c>
      <c r="M97" s="201">
        <v>0.47</v>
      </c>
      <c r="N97" s="201">
        <v>1.25</v>
      </c>
      <c r="O97" s="201">
        <v>0</v>
      </c>
      <c r="P97" s="201">
        <v>1.47</v>
      </c>
      <c r="Q97" s="201">
        <v>0.12</v>
      </c>
      <c r="R97" s="201">
        <v>0.45</v>
      </c>
      <c r="S97" s="201">
        <v>0.28000000000000003</v>
      </c>
      <c r="T97" s="201">
        <v>0</v>
      </c>
      <c r="U97" s="201">
        <v>4.41</v>
      </c>
      <c r="V97" s="201">
        <v>0.22</v>
      </c>
      <c r="W97" s="201">
        <v>0.49</v>
      </c>
      <c r="X97" s="201">
        <v>1.86</v>
      </c>
      <c r="Y97" s="201">
        <v>0</v>
      </c>
      <c r="Z97" s="201">
        <v>2.67</v>
      </c>
      <c r="AA97" s="201">
        <v>0.95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20.079999999999998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12.24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18.670000000000002</v>
      </c>
      <c r="K98" s="201">
        <v>4.25</v>
      </c>
      <c r="L98" s="201">
        <v>21.15</v>
      </c>
      <c r="M98" s="201">
        <v>0.47</v>
      </c>
      <c r="N98" s="201">
        <v>1.25</v>
      </c>
      <c r="O98" s="201">
        <v>0</v>
      </c>
      <c r="P98" s="201">
        <v>1.47</v>
      </c>
      <c r="Q98" s="201">
        <v>0.12</v>
      </c>
      <c r="R98" s="201">
        <v>0.45</v>
      </c>
      <c r="S98" s="201">
        <v>0.28000000000000003</v>
      </c>
      <c r="T98" s="201">
        <v>0</v>
      </c>
      <c r="U98" s="201">
        <v>4.41</v>
      </c>
      <c r="V98" s="201">
        <v>0.22</v>
      </c>
      <c r="W98" s="201">
        <v>0.49</v>
      </c>
      <c r="X98" s="201">
        <v>1.86</v>
      </c>
      <c r="Y98" s="201">
        <v>0</v>
      </c>
      <c r="Z98" s="201">
        <v>2.67</v>
      </c>
      <c r="AA98" s="201">
        <v>0.95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20.079999999999998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0.29751499999999992</v>
      </c>
      <c r="E99">
        <f t="shared" si="0"/>
        <v>0</v>
      </c>
      <c r="F99">
        <f t="shared" si="0"/>
        <v>0</v>
      </c>
      <c r="G99">
        <f t="shared" si="0"/>
        <v>0.47956499999999941</v>
      </c>
      <c r="H99">
        <f t="shared" si="0"/>
        <v>0</v>
      </c>
      <c r="I99">
        <f t="shared" si="0"/>
        <v>0</v>
      </c>
      <c r="J99">
        <f t="shared" si="0"/>
        <v>0.48201500000000069</v>
      </c>
      <c r="K99">
        <f t="shared" si="0"/>
        <v>7.5262499999999982E-2</v>
      </c>
      <c r="L99">
        <f t="shared" si="0"/>
        <v>6.5130575000000004</v>
      </c>
      <c r="M99">
        <f t="shared" si="0"/>
        <v>2.2244999999999994E-2</v>
      </c>
      <c r="N99">
        <f t="shared" si="0"/>
        <v>0.03</v>
      </c>
      <c r="O99">
        <f t="shared" si="0"/>
        <v>0</v>
      </c>
      <c r="P99">
        <f t="shared" si="0"/>
        <v>3.5279999999999978E-2</v>
      </c>
      <c r="Q99">
        <f t="shared" si="0"/>
        <v>6.740000000000009E-3</v>
      </c>
      <c r="R99">
        <f t="shared" si="0"/>
        <v>2.5545000000000026E-2</v>
      </c>
      <c r="S99">
        <f t="shared" si="0"/>
        <v>1.8580000000000017E-2</v>
      </c>
      <c r="T99">
        <f t="shared" si="0"/>
        <v>0</v>
      </c>
      <c r="U99">
        <f t="shared" si="0"/>
        <v>0.14825999999999998</v>
      </c>
      <c r="V99">
        <f t="shared" si="0"/>
        <v>9.3349999999999926E-3</v>
      </c>
      <c r="W99">
        <f t="shared" si="0"/>
        <v>1.1760000000000003E-2</v>
      </c>
      <c r="X99">
        <f t="shared" si="0"/>
        <v>4.7370000000000079E-2</v>
      </c>
      <c r="Y99">
        <f t="shared" si="0"/>
        <v>0</v>
      </c>
      <c r="Z99">
        <f t="shared" si="0"/>
        <v>0.16363249999999979</v>
      </c>
      <c r="AA99">
        <f t="shared" si="0"/>
        <v>8.8852499999999834E-2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0.37725000000000014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5.1160799999999949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-9</v>
      </c>
      <c r="D67" s="82">
        <v>0</v>
      </c>
      <c r="E67" s="82">
        <v>0</v>
      </c>
      <c r="F67" s="82">
        <v>0</v>
      </c>
      <c r="G67" s="82">
        <v>-9</v>
      </c>
      <c r="H67" s="76"/>
      <c r="I67" s="31">
        <v>65</v>
      </c>
      <c r="J67" s="82">
        <v>9</v>
      </c>
      <c r="K67" s="82">
        <v>0</v>
      </c>
      <c r="L67" s="82">
        <v>0</v>
      </c>
      <c r="M67" s="82">
        <v>0</v>
      </c>
      <c r="N67" s="82">
        <v>9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9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-9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90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90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9</v>
      </c>
      <c r="DG67" s="81">
        <f t="shared" si="32"/>
        <v>-9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-60</v>
      </c>
      <c r="D68" s="82">
        <v>0</v>
      </c>
      <c r="E68" s="82">
        <v>0</v>
      </c>
      <c r="F68" s="82">
        <v>0</v>
      </c>
      <c r="G68" s="82">
        <v>-60</v>
      </c>
      <c r="H68" s="76"/>
      <c r="I68" s="31">
        <v>66</v>
      </c>
      <c r="J68" s="82">
        <v>60</v>
      </c>
      <c r="K68" s="82">
        <v>0</v>
      </c>
      <c r="L68" s="82">
        <v>0</v>
      </c>
      <c r="M68" s="82">
        <v>0</v>
      </c>
      <c r="N68" s="82">
        <v>60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60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-60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600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600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60</v>
      </c>
      <c r="DG68" s="81">
        <f t="shared" ref="DG68:DG99" si="60">AY68+AN68+BC68+BJ68+BQ68</f>
        <v>-60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-55</v>
      </c>
      <c r="D69" s="82">
        <v>0</v>
      </c>
      <c r="E69" s="82">
        <v>0</v>
      </c>
      <c r="F69" s="82">
        <v>0</v>
      </c>
      <c r="G69" s="82">
        <v>-55</v>
      </c>
      <c r="H69" s="76"/>
      <c r="I69" s="31">
        <v>67</v>
      </c>
      <c r="J69" s="82">
        <v>55</v>
      </c>
      <c r="K69" s="82">
        <v>0</v>
      </c>
      <c r="L69" s="82">
        <v>0</v>
      </c>
      <c r="M69" s="82">
        <v>0</v>
      </c>
      <c r="N69" s="82">
        <v>55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55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-55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550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550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55</v>
      </c>
      <c r="DG69" s="81">
        <f t="shared" si="60"/>
        <v>-55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-35</v>
      </c>
      <c r="D70" s="82">
        <v>0</v>
      </c>
      <c r="E70" s="82">
        <v>0</v>
      </c>
      <c r="F70" s="82">
        <v>0</v>
      </c>
      <c r="G70" s="82">
        <v>-35</v>
      </c>
      <c r="H70" s="76"/>
      <c r="I70" s="31">
        <v>68</v>
      </c>
      <c r="J70" s="82">
        <v>35</v>
      </c>
      <c r="K70" s="82">
        <v>0</v>
      </c>
      <c r="L70" s="82">
        <v>0</v>
      </c>
      <c r="M70" s="82">
        <v>0</v>
      </c>
      <c r="N70" s="82">
        <v>35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35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-35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350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350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35</v>
      </c>
      <c r="DG70" s="81">
        <f t="shared" si="60"/>
        <v>-35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-5</v>
      </c>
      <c r="D71" s="82">
        <v>0</v>
      </c>
      <c r="E71" s="82">
        <v>0</v>
      </c>
      <c r="F71" s="82">
        <v>0</v>
      </c>
      <c r="G71" s="82">
        <v>-5</v>
      </c>
      <c r="H71" s="76"/>
      <c r="I71" s="31">
        <v>69</v>
      </c>
      <c r="J71" s="82">
        <v>5</v>
      </c>
      <c r="K71" s="82">
        <v>0</v>
      </c>
      <c r="L71" s="82">
        <v>0</v>
      </c>
      <c r="M71" s="82">
        <v>0</v>
      </c>
      <c r="N71" s="82">
        <v>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5</v>
      </c>
      <c r="DG71" s="81">
        <f t="shared" si="60"/>
        <v>-5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-11</v>
      </c>
      <c r="D78" s="82">
        <v>0</v>
      </c>
      <c r="E78" s="82">
        <v>0</v>
      </c>
      <c r="F78" s="82">
        <v>0</v>
      </c>
      <c r="G78" s="82">
        <v>-11</v>
      </c>
      <c r="H78" s="76"/>
      <c r="I78" s="31">
        <v>76</v>
      </c>
      <c r="J78" s="82">
        <v>11</v>
      </c>
      <c r="K78" s="82">
        <v>0</v>
      </c>
      <c r="L78" s="82">
        <v>0</v>
      </c>
      <c r="M78" s="82">
        <v>0</v>
      </c>
      <c r="N78" s="82">
        <v>11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110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110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11</v>
      </c>
      <c r="DG78" s="81">
        <f t="shared" si="60"/>
        <v>-11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-27</v>
      </c>
      <c r="D84" s="82">
        <v>0</v>
      </c>
      <c r="E84" s="82">
        <v>0</v>
      </c>
      <c r="F84" s="82">
        <v>0</v>
      </c>
      <c r="G84" s="82">
        <v>-27</v>
      </c>
      <c r="H84" s="76"/>
      <c r="I84" s="31">
        <v>82</v>
      </c>
      <c r="J84" s="82">
        <v>27</v>
      </c>
      <c r="K84" s="82">
        <v>0</v>
      </c>
      <c r="L84" s="82">
        <v>0</v>
      </c>
      <c r="M84" s="82">
        <v>0</v>
      </c>
      <c r="N84" s="82">
        <v>27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270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270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27</v>
      </c>
      <c r="DG84" s="81">
        <f t="shared" si="60"/>
        <v>-27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-50</v>
      </c>
      <c r="D85" s="82">
        <v>0</v>
      </c>
      <c r="E85" s="82">
        <v>0</v>
      </c>
      <c r="F85" s="82">
        <v>0</v>
      </c>
      <c r="G85" s="82">
        <v>-50</v>
      </c>
      <c r="H85" s="76"/>
      <c r="I85" s="31">
        <v>83</v>
      </c>
      <c r="J85" s="82">
        <v>50</v>
      </c>
      <c r="K85" s="82">
        <v>0</v>
      </c>
      <c r="L85" s="82">
        <v>0</v>
      </c>
      <c r="M85" s="82">
        <v>0</v>
      </c>
      <c r="N85" s="82">
        <v>50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50</v>
      </c>
      <c r="DG85" s="81">
        <f t="shared" si="60"/>
        <v>-50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-45</v>
      </c>
      <c r="D86" s="82">
        <v>0</v>
      </c>
      <c r="E86" s="82">
        <v>0</v>
      </c>
      <c r="F86" s="82">
        <v>-14.632</v>
      </c>
      <c r="G86" s="82">
        <v>-59.631999999999998</v>
      </c>
      <c r="H86" s="76"/>
      <c r="I86" s="31">
        <v>84</v>
      </c>
      <c r="J86" s="82">
        <v>45</v>
      </c>
      <c r="K86" s="82">
        <v>0</v>
      </c>
      <c r="L86" s="82">
        <v>0</v>
      </c>
      <c r="M86" s="82">
        <v>0</v>
      </c>
      <c r="N86" s="82">
        <v>45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14.632</v>
      </c>
      <c r="AF86" s="82">
        <v>0</v>
      </c>
      <c r="AG86" s="82">
        <v>0</v>
      </c>
      <c r="AH86" s="82">
        <v>0</v>
      </c>
      <c r="AI86" s="82">
        <v>14.632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14.632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-14.632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146.32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146.32</v>
      </c>
      <c r="DF86" s="81">
        <f t="shared" si="59"/>
        <v>59.631999999999998</v>
      </c>
      <c r="DG86" s="81">
        <f t="shared" si="60"/>
        <v>-45</v>
      </c>
      <c r="DH86" s="81">
        <f t="shared" si="61"/>
        <v>0</v>
      </c>
      <c r="DI86" s="81">
        <f t="shared" si="62"/>
        <v>0</v>
      </c>
      <c r="DJ86" s="81">
        <f t="shared" si="63"/>
        <v>-14.632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-24.555</v>
      </c>
      <c r="D87" s="82">
        <v>0</v>
      </c>
      <c r="E87" s="82">
        <v>0</v>
      </c>
      <c r="F87" s="82">
        <v>-33.445</v>
      </c>
      <c r="G87" s="82">
        <v>-58</v>
      </c>
      <c r="H87" s="76"/>
      <c r="I87" s="31">
        <v>85</v>
      </c>
      <c r="J87" s="82">
        <v>24.555</v>
      </c>
      <c r="K87" s="82">
        <v>0</v>
      </c>
      <c r="L87" s="82">
        <v>0</v>
      </c>
      <c r="M87" s="82">
        <v>0</v>
      </c>
      <c r="N87" s="82">
        <v>24.555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33.445</v>
      </c>
      <c r="AF87" s="82">
        <v>0</v>
      </c>
      <c r="AG87" s="82">
        <v>0</v>
      </c>
      <c r="AH87" s="82">
        <v>0</v>
      </c>
      <c r="AI87" s="82">
        <v>33.445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24.555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-24.555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33.445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-33.445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245.55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245.55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334.45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334.45</v>
      </c>
      <c r="DF87" s="81">
        <f t="shared" si="59"/>
        <v>58</v>
      </c>
      <c r="DG87" s="81">
        <f t="shared" si="60"/>
        <v>-24.555</v>
      </c>
      <c r="DH87" s="81">
        <f t="shared" si="61"/>
        <v>0</v>
      </c>
      <c r="DI87" s="81">
        <f t="shared" si="62"/>
        <v>0</v>
      </c>
      <c r="DJ87" s="81">
        <f t="shared" si="63"/>
        <v>-33.445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-25.812999999999999</v>
      </c>
      <c r="D88" s="82">
        <v>0</v>
      </c>
      <c r="E88" s="82">
        <v>0</v>
      </c>
      <c r="F88" s="82">
        <v>-34.186999999999998</v>
      </c>
      <c r="G88" s="82">
        <v>-60</v>
      </c>
      <c r="H88" s="76"/>
      <c r="I88" s="31">
        <v>86</v>
      </c>
      <c r="J88" s="82">
        <v>25.812999999999999</v>
      </c>
      <c r="K88" s="82">
        <v>0</v>
      </c>
      <c r="L88" s="82">
        <v>0</v>
      </c>
      <c r="M88" s="82">
        <v>0</v>
      </c>
      <c r="N88" s="82">
        <v>25.812999999999999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34.186999999999998</v>
      </c>
      <c r="AF88" s="82">
        <v>0</v>
      </c>
      <c r="AG88" s="82">
        <v>0</v>
      </c>
      <c r="AH88" s="82">
        <v>0</v>
      </c>
      <c r="AI88" s="82">
        <v>34.186999999999998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25.812999999999999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-25.812999999999999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34.186999999999998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-34.186999999999998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258.13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258.13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341.87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341.87</v>
      </c>
      <c r="DF88" s="81">
        <f t="shared" si="59"/>
        <v>60</v>
      </c>
      <c r="DG88" s="81">
        <f t="shared" si="60"/>
        <v>-25.812999999999999</v>
      </c>
      <c r="DH88" s="81">
        <f t="shared" si="61"/>
        <v>0</v>
      </c>
      <c r="DI88" s="81">
        <f t="shared" si="62"/>
        <v>0</v>
      </c>
      <c r="DJ88" s="81">
        <f t="shared" si="63"/>
        <v>-34.186999999999998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-19.898</v>
      </c>
      <c r="D89" s="82">
        <v>0</v>
      </c>
      <c r="E89" s="82">
        <v>0</v>
      </c>
      <c r="F89" s="82">
        <v>-27.102</v>
      </c>
      <c r="G89" s="82">
        <v>-47</v>
      </c>
      <c r="H89" s="76"/>
      <c r="I89" s="31">
        <v>87</v>
      </c>
      <c r="J89" s="82">
        <v>19.898</v>
      </c>
      <c r="K89" s="82">
        <v>0</v>
      </c>
      <c r="L89" s="82">
        <v>0</v>
      </c>
      <c r="M89" s="82">
        <v>0</v>
      </c>
      <c r="N89" s="82">
        <v>19.898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27.102</v>
      </c>
      <c r="AF89" s="82">
        <v>0</v>
      </c>
      <c r="AG89" s="82">
        <v>0</v>
      </c>
      <c r="AH89" s="82">
        <v>0</v>
      </c>
      <c r="AI89" s="82">
        <v>27.102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19.898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-19.898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27.102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-27.102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198.98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198.98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271.02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271.02</v>
      </c>
      <c r="DF89" s="81">
        <f t="shared" si="59"/>
        <v>47</v>
      </c>
      <c r="DG89" s="81">
        <f t="shared" si="60"/>
        <v>-19.898</v>
      </c>
      <c r="DH89" s="81">
        <f t="shared" si="61"/>
        <v>0</v>
      </c>
      <c r="DI89" s="81">
        <f t="shared" si="62"/>
        <v>0</v>
      </c>
      <c r="DJ89" s="81">
        <f t="shared" si="63"/>
        <v>-27.102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-5.08</v>
      </c>
      <c r="D90" s="82">
        <v>0</v>
      </c>
      <c r="E90" s="82">
        <v>0</v>
      </c>
      <c r="F90" s="82">
        <v>-6.92</v>
      </c>
      <c r="G90" s="82">
        <v>-12</v>
      </c>
      <c r="H90" s="76"/>
      <c r="I90" s="31">
        <v>88</v>
      </c>
      <c r="J90" s="82">
        <v>5.08</v>
      </c>
      <c r="K90" s="82">
        <v>0</v>
      </c>
      <c r="L90" s="82">
        <v>0</v>
      </c>
      <c r="M90" s="82">
        <v>0</v>
      </c>
      <c r="N90" s="82">
        <v>5.08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6.92</v>
      </c>
      <c r="AF90" s="82">
        <v>0</v>
      </c>
      <c r="AG90" s="82">
        <v>0</v>
      </c>
      <c r="AH90" s="82">
        <v>0</v>
      </c>
      <c r="AI90" s="82">
        <v>6.92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5.08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-5.08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6.92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-6.92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50.8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50.8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69.2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69.2</v>
      </c>
      <c r="DF90" s="81">
        <f t="shared" si="59"/>
        <v>12</v>
      </c>
      <c r="DG90" s="81">
        <f t="shared" si="60"/>
        <v>-5.08</v>
      </c>
      <c r="DH90" s="81">
        <f t="shared" si="61"/>
        <v>0</v>
      </c>
      <c r="DI90" s="81">
        <f t="shared" si="62"/>
        <v>0</v>
      </c>
      <c r="DJ90" s="81">
        <f t="shared" si="63"/>
        <v>-6.92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-7.1970000000000001</v>
      </c>
      <c r="D91" s="82">
        <v>0</v>
      </c>
      <c r="E91" s="82">
        <v>0</v>
      </c>
      <c r="F91" s="82">
        <v>-9.8030000000000008</v>
      </c>
      <c r="G91" s="82">
        <v>-17</v>
      </c>
      <c r="H91" s="76"/>
      <c r="I91" s="31">
        <v>89</v>
      </c>
      <c r="J91" s="82">
        <v>7.1970000000000001</v>
      </c>
      <c r="K91" s="82">
        <v>0</v>
      </c>
      <c r="L91" s="82">
        <v>0</v>
      </c>
      <c r="M91" s="82">
        <v>0</v>
      </c>
      <c r="N91" s="82">
        <v>7.1970000000000001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9.8030000000000008</v>
      </c>
      <c r="AF91" s="82">
        <v>0</v>
      </c>
      <c r="AG91" s="82">
        <v>0</v>
      </c>
      <c r="AH91" s="82">
        <v>0</v>
      </c>
      <c r="AI91" s="82">
        <v>9.8030000000000008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7.1970000000000001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-7.1970000000000001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9.8030000000000008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-9.8030000000000008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71.97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71.97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98.03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98.03</v>
      </c>
      <c r="DF91" s="81">
        <f t="shared" si="59"/>
        <v>17</v>
      </c>
      <c r="DG91" s="81">
        <f t="shared" si="60"/>
        <v>-7.1970000000000001</v>
      </c>
      <c r="DH91" s="81">
        <f t="shared" si="61"/>
        <v>0</v>
      </c>
      <c r="DI91" s="81">
        <f t="shared" si="62"/>
        <v>0</v>
      </c>
      <c r="DJ91" s="81">
        <f t="shared" si="63"/>
        <v>-9.8030000000000008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-15.664</v>
      </c>
      <c r="D92" s="82">
        <v>0</v>
      </c>
      <c r="E92" s="82">
        <v>0</v>
      </c>
      <c r="F92" s="82">
        <v>-21.335999999999999</v>
      </c>
      <c r="G92" s="82">
        <v>-37</v>
      </c>
      <c r="H92" s="76"/>
      <c r="I92" s="31">
        <v>90</v>
      </c>
      <c r="J92" s="82">
        <v>15.664</v>
      </c>
      <c r="K92" s="82">
        <v>0</v>
      </c>
      <c r="L92" s="82">
        <v>0</v>
      </c>
      <c r="M92" s="82">
        <v>0</v>
      </c>
      <c r="N92" s="82">
        <v>15.664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21.335999999999999</v>
      </c>
      <c r="AF92" s="82">
        <v>0</v>
      </c>
      <c r="AG92" s="82">
        <v>0</v>
      </c>
      <c r="AH92" s="82">
        <v>0</v>
      </c>
      <c r="AI92" s="82">
        <v>21.335999999999999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15.664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-15.664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21.335999999999999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-21.335999999999999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156.63999999999999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156.63999999999999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213.35999999999999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213.35999999999999</v>
      </c>
      <c r="DF92" s="81">
        <f t="shared" si="59"/>
        <v>37</v>
      </c>
      <c r="DG92" s="81">
        <f t="shared" si="60"/>
        <v>-15.664</v>
      </c>
      <c r="DH92" s="81">
        <f t="shared" si="61"/>
        <v>0</v>
      </c>
      <c r="DI92" s="81">
        <f t="shared" si="62"/>
        <v>0</v>
      </c>
      <c r="DJ92" s="81">
        <f t="shared" si="63"/>
        <v>-21.335999999999999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-19.898</v>
      </c>
      <c r="D93" s="82">
        <v>0</v>
      </c>
      <c r="E93" s="82">
        <v>0</v>
      </c>
      <c r="F93" s="82">
        <v>-27.102</v>
      </c>
      <c r="G93" s="82">
        <v>-47</v>
      </c>
      <c r="H93" s="76"/>
      <c r="I93" s="31">
        <v>91</v>
      </c>
      <c r="J93" s="82">
        <v>19.898</v>
      </c>
      <c r="K93" s="82">
        <v>0</v>
      </c>
      <c r="L93" s="82">
        <v>0</v>
      </c>
      <c r="M93" s="82">
        <v>0</v>
      </c>
      <c r="N93" s="82">
        <v>19.898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27.102</v>
      </c>
      <c r="AF93" s="82">
        <v>0</v>
      </c>
      <c r="AG93" s="82">
        <v>0</v>
      </c>
      <c r="AH93" s="82">
        <v>0</v>
      </c>
      <c r="AI93" s="82">
        <v>27.102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19.898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-19.898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27.102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-27.102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198.98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198.98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271.02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271.02</v>
      </c>
      <c r="DF93" s="81">
        <f t="shared" si="59"/>
        <v>47</v>
      </c>
      <c r="DG93" s="81">
        <f t="shared" si="60"/>
        <v>-19.898</v>
      </c>
      <c r="DH93" s="81">
        <f t="shared" si="61"/>
        <v>0</v>
      </c>
      <c r="DI93" s="81">
        <f t="shared" si="62"/>
        <v>0</v>
      </c>
      <c r="DJ93" s="81">
        <f t="shared" si="63"/>
        <v>-27.102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-29</v>
      </c>
      <c r="D94" s="82">
        <v>0</v>
      </c>
      <c r="E94" s="82">
        <v>0</v>
      </c>
      <c r="F94" s="82">
        <v>-78</v>
      </c>
      <c r="G94" s="82">
        <v>-107</v>
      </c>
      <c r="H94" s="76"/>
      <c r="I94" s="31">
        <v>92</v>
      </c>
      <c r="J94" s="82">
        <v>29</v>
      </c>
      <c r="K94" s="82">
        <v>0</v>
      </c>
      <c r="L94" s="82">
        <v>0</v>
      </c>
      <c r="M94" s="82">
        <v>0</v>
      </c>
      <c r="N94" s="82">
        <v>29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78</v>
      </c>
      <c r="AF94" s="82">
        <v>0</v>
      </c>
      <c r="AG94" s="82">
        <v>0</v>
      </c>
      <c r="AH94" s="82">
        <v>0</v>
      </c>
      <c r="AI94" s="82">
        <v>78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78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-78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290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290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780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780</v>
      </c>
      <c r="DF94" s="81">
        <f t="shared" si="59"/>
        <v>107</v>
      </c>
      <c r="DG94" s="81">
        <f t="shared" si="60"/>
        <v>-29</v>
      </c>
      <c r="DH94" s="81">
        <f t="shared" si="61"/>
        <v>0</v>
      </c>
      <c r="DI94" s="81">
        <f t="shared" si="62"/>
        <v>0</v>
      </c>
      <c r="DJ94" s="81">
        <f t="shared" si="63"/>
        <v>-78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-51.226999999999997</v>
      </c>
      <c r="D95" s="82">
        <v>0</v>
      </c>
      <c r="E95" s="82">
        <v>0</v>
      </c>
      <c r="F95" s="82">
        <v>-69.772999999999996</v>
      </c>
      <c r="G95" s="82">
        <v>-121</v>
      </c>
      <c r="H95" s="76"/>
      <c r="I95" s="31">
        <v>93</v>
      </c>
      <c r="J95" s="82">
        <v>51.226999999999997</v>
      </c>
      <c r="K95" s="82">
        <v>0</v>
      </c>
      <c r="L95" s="82">
        <v>0</v>
      </c>
      <c r="M95" s="82">
        <v>0</v>
      </c>
      <c r="N95" s="82">
        <v>51.226999999999997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69.772999999999996</v>
      </c>
      <c r="AF95" s="82">
        <v>0</v>
      </c>
      <c r="AG95" s="82">
        <v>0</v>
      </c>
      <c r="AH95" s="82">
        <v>0</v>
      </c>
      <c r="AI95" s="82">
        <v>69.772999999999996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51.226999999999997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-51.226999999999997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69.772999999999996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-69.772999999999996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512.27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512.27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697.73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697.73</v>
      </c>
      <c r="DF95" s="81">
        <f t="shared" si="59"/>
        <v>121</v>
      </c>
      <c r="DG95" s="81">
        <f t="shared" si="60"/>
        <v>-51.226999999999997</v>
      </c>
      <c r="DH95" s="81">
        <f t="shared" si="61"/>
        <v>0</v>
      </c>
      <c r="DI95" s="81">
        <f t="shared" si="62"/>
        <v>0</v>
      </c>
      <c r="DJ95" s="81">
        <f t="shared" si="63"/>
        <v>-69.772999999999996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-59.694000000000003</v>
      </c>
      <c r="D96" s="82">
        <v>0</v>
      </c>
      <c r="E96" s="82">
        <v>0</v>
      </c>
      <c r="F96" s="82">
        <v>-81.305999999999997</v>
      </c>
      <c r="G96" s="82">
        <v>-141</v>
      </c>
      <c r="H96" s="76"/>
      <c r="I96" s="31">
        <v>94</v>
      </c>
      <c r="J96" s="82">
        <v>59.694000000000003</v>
      </c>
      <c r="K96" s="82">
        <v>0</v>
      </c>
      <c r="L96" s="82">
        <v>0</v>
      </c>
      <c r="M96" s="82">
        <v>0</v>
      </c>
      <c r="N96" s="82">
        <v>59.694000000000003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81.305999999999997</v>
      </c>
      <c r="AF96" s="82">
        <v>0</v>
      </c>
      <c r="AG96" s="82">
        <v>0</v>
      </c>
      <c r="AH96" s="82">
        <v>0</v>
      </c>
      <c r="AI96" s="82">
        <v>81.305999999999997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59.694000000000003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-59.694000000000003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81.305999999999997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-81.305999999999997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596.94000000000005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596.94000000000005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813.06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813.06</v>
      </c>
      <c r="DF96" s="81">
        <f t="shared" si="59"/>
        <v>141</v>
      </c>
      <c r="DG96" s="81">
        <f t="shared" si="60"/>
        <v>-59.694000000000003</v>
      </c>
      <c r="DH96" s="81">
        <f t="shared" si="61"/>
        <v>0</v>
      </c>
      <c r="DI96" s="81">
        <f t="shared" si="62"/>
        <v>0</v>
      </c>
      <c r="DJ96" s="81">
        <f t="shared" si="63"/>
        <v>-81.305999999999997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-55.460999999999999</v>
      </c>
      <c r="D97" s="82">
        <v>0</v>
      </c>
      <c r="E97" s="82">
        <v>0</v>
      </c>
      <c r="F97" s="82">
        <v>-75.539000000000001</v>
      </c>
      <c r="G97" s="82">
        <v>-131</v>
      </c>
      <c r="H97" s="76"/>
      <c r="I97" s="31">
        <v>95</v>
      </c>
      <c r="J97" s="82">
        <v>55.460999999999999</v>
      </c>
      <c r="K97" s="82">
        <v>0</v>
      </c>
      <c r="L97" s="82">
        <v>0</v>
      </c>
      <c r="M97" s="82">
        <v>0</v>
      </c>
      <c r="N97" s="82">
        <v>55.460999999999999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75.539000000000001</v>
      </c>
      <c r="AF97" s="82">
        <v>0</v>
      </c>
      <c r="AG97" s="82">
        <v>0</v>
      </c>
      <c r="AH97" s="82">
        <v>0</v>
      </c>
      <c r="AI97" s="82">
        <v>75.539000000000001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55.460999999999999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-55.460999999999999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75.539000000000001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-75.539000000000001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554.61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554.61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755.39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755.39</v>
      </c>
      <c r="DF97" s="81">
        <f t="shared" si="59"/>
        <v>131</v>
      </c>
      <c r="DG97" s="81">
        <f t="shared" si="60"/>
        <v>-55.460999999999999</v>
      </c>
      <c r="DH97" s="81">
        <f t="shared" si="61"/>
        <v>0</v>
      </c>
      <c r="DI97" s="81">
        <f t="shared" si="62"/>
        <v>0</v>
      </c>
      <c r="DJ97" s="81">
        <f t="shared" si="63"/>
        <v>-75.539000000000001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-14</v>
      </c>
      <c r="D98" s="82">
        <v>0</v>
      </c>
      <c r="E98" s="82">
        <v>0</v>
      </c>
      <c r="F98" s="82">
        <v>-99</v>
      </c>
      <c r="G98" s="82">
        <v>-113</v>
      </c>
      <c r="H98" s="76"/>
      <c r="I98" s="31">
        <v>96</v>
      </c>
      <c r="J98" s="82">
        <v>14</v>
      </c>
      <c r="K98" s="82">
        <v>0</v>
      </c>
      <c r="L98" s="82">
        <v>0</v>
      </c>
      <c r="M98" s="82">
        <v>0</v>
      </c>
      <c r="N98" s="82">
        <v>14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99</v>
      </c>
      <c r="AF98" s="82">
        <v>0</v>
      </c>
      <c r="AG98" s="82">
        <v>0</v>
      </c>
      <c r="AH98" s="82">
        <v>0</v>
      </c>
      <c r="AI98" s="82">
        <v>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14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-14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99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-99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3529.1480000000001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3529.1480000000001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24956.118000000002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24956.118000000002</v>
      </c>
      <c r="DF98" s="81">
        <f t="shared" si="59"/>
        <v>113</v>
      </c>
      <c r="DG98" s="81">
        <f t="shared" si="60"/>
        <v>-14</v>
      </c>
      <c r="DH98" s="81">
        <f t="shared" si="61"/>
        <v>0</v>
      </c>
      <c r="DI98" s="81">
        <f t="shared" si="62"/>
        <v>0</v>
      </c>
      <c r="DJ98" s="81">
        <f t="shared" si="63"/>
        <v>-99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0.15612175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-0.15612175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0.14453625000000001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-0.14453625000000001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0.24085044999999999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0.24085044999999999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0.74368920000000005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0.74368920000000005</v>
      </c>
      <c r="DE99" s="86"/>
      <c r="DF99" s="81">
        <f t="shared" si="59"/>
        <v>0.30065799999999998</v>
      </c>
      <c r="DG99" s="81">
        <f t="shared" si="60"/>
        <v>-0.15612175</v>
      </c>
      <c r="DH99" s="81">
        <f t="shared" si="61"/>
        <v>0</v>
      </c>
      <c r="DI99" s="81">
        <f t="shared" si="62"/>
        <v>0</v>
      </c>
      <c r="DJ99" s="81">
        <f t="shared" si="63"/>
        <v>-0.14453625000000001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688.71594700000003</v>
      </c>
      <c r="C3" s="175">
        <f ca="1">$B3*C$1/100</f>
        <v>512.27672525309299</v>
      </c>
      <c r="D3" s="176">
        <f t="shared" ref="D3:F18" ca="1" si="0">$B3*D$1/100</f>
        <v>164.15771584957341</v>
      </c>
      <c r="E3" s="176">
        <f t="shared" ca="1" si="0"/>
        <v>9.3589708994554925</v>
      </c>
      <c r="F3" s="177">
        <f t="shared" ca="1" si="0"/>
        <v>2.9225349978782731</v>
      </c>
      <c r="G3" s="174">
        <f t="shared" ref="G3:G66" ca="1" si="1">INDIRECT("ISGS_exbus!" &amp; $V$3 &amp; X3)</f>
        <v>688.71594700000003</v>
      </c>
      <c r="H3" s="174">
        <f t="shared" ref="H3:H66" ca="1" si="2">INDIRECT("ISGS_Delhi_pp!" &amp; $V$3 &amp; X3)</f>
        <v>665.09298999999999</v>
      </c>
      <c r="I3" s="178">
        <f ca="1">INDIRECT("BRPL_EOD!" &amp; $V$3 &amp; X3)</f>
        <v>545.91999999999996</v>
      </c>
      <c r="J3" s="176">
        <f ca="1">INDIRECT("BYPL_EOD!" &amp; $V$3 &amp; X3)</f>
        <v>159.5</v>
      </c>
      <c r="K3" s="176">
        <f ca="1">INDIRECT("TPDDL_EOD!" &amp; $V$3 &amp; X3)</f>
        <v>5.15</v>
      </c>
      <c r="L3" s="176">
        <f ca="1">INDIRECT("NDMC_EOD!" &amp; $V$3 &amp; X3)</f>
        <v>2.81</v>
      </c>
      <c r="M3" s="177">
        <f ca="1">SUM(I3:L3)</f>
        <v>713.37999999999988</v>
      </c>
      <c r="N3" s="175">
        <f ca="1">INDIRECT("BRPL_ISGS_exbus!" &amp; $V$3 &amp; X3)</f>
        <v>545.91999999999996</v>
      </c>
      <c r="O3" s="176">
        <f ca="1">INDIRECT("BYPL_ISGS_exbus!" &amp; $V$3 &amp; X3)</f>
        <v>160.53632159186651</v>
      </c>
      <c r="P3" s="176">
        <f ca="1">INDIRECT("TPDDL_ISGS_exbus!" &amp; $V$3 &amp; X3)</f>
        <v>5.8037529476289489</v>
      </c>
      <c r="Q3" s="176">
        <f ca="1">INDIRECT("NDMC_ISGS_exbus!" &amp; $V$3 &amp; X3)</f>
        <v>2.8329154605046947</v>
      </c>
      <c r="R3" s="177">
        <f ca="1">SUM(N3:Q3)</f>
        <v>715.09299000000021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688.71594700000003</v>
      </c>
      <c r="C4" s="179">
        <f t="shared" ref="C4:F35" ca="1" si="4">$B4*C$1/100</f>
        <v>512.27672525309299</v>
      </c>
      <c r="D4" s="180">
        <f t="shared" ca="1" si="0"/>
        <v>164.15771584957341</v>
      </c>
      <c r="E4" s="180">
        <f t="shared" ca="1" si="0"/>
        <v>9.3589708994554925</v>
      </c>
      <c r="F4" s="181">
        <f t="shared" ca="1" si="0"/>
        <v>2.9225349978782731</v>
      </c>
      <c r="G4" s="182">
        <f t="shared" ca="1" si="1"/>
        <v>688.71594700000003</v>
      </c>
      <c r="H4" s="182">
        <f t="shared" ca="1" si="2"/>
        <v>665.09298999999999</v>
      </c>
      <c r="I4" s="183">
        <f t="shared" ref="I4:I67" ca="1" si="5">INDIRECT("BRPL_EOD!" &amp; $V$3 &amp; X4)</f>
        <v>545.91999999999996</v>
      </c>
      <c r="J4" s="180">
        <f t="shared" ref="J4:J67" ca="1" si="6">INDIRECT("BYPL_EOD!" &amp; $V$3 &amp; X4)</f>
        <v>159.5</v>
      </c>
      <c r="K4" s="180">
        <f t="shared" ref="K4:K67" ca="1" si="7">INDIRECT("TPDDL_EOD!" &amp; $V$3 &amp; X4)</f>
        <v>5.15</v>
      </c>
      <c r="L4" s="180">
        <f t="shared" ref="L4:L67" ca="1" si="8">INDIRECT("NDMC_EOD!" &amp; $V$3 &amp; X4)</f>
        <v>2.81</v>
      </c>
      <c r="M4" s="181">
        <f t="shared" ref="M4:M67" ca="1" si="9">SUM(I4:L4)</f>
        <v>713.37999999999988</v>
      </c>
      <c r="N4" s="179">
        <f t="shared" ref="N4:N67" ca="1" si="10">INDIRECT("BRPL_ISGS_exbus!" &amp; $V$3 &amp; X4)</f>
        <v>545.91999999999996</v>
      </c>
      <c r="O4" s="180">
        <f t="shared" ref="O4:O67" ca="1" si="11">INDIRECT("BYPL_ISGS_exbus!" &amp; $V$3 &amp; X4)</f>
        <v>160.53632159186651</v>
      </c>
      <c r="P4" s="180">
        <f t="shared" ref="P4:P67" ca="1" si="12">INDIRECT("TPDDL_ISGS_exbus!" &amp; $V$3 &amp; X4)</f>
        <v>5.8037529476289489</v>
      </c>
      <c r="Q4" s="180">
        <f t="shared" ref="Q4:Q67" ca="1" si="13">INDIRECT("NDMC_ISGS_exbus!" &amp; $V$3 &amp; X4)</f>
        <v>2.8329154605046947</v>
      </c>
      <c r="R4" s="181">
        <f t="shared" ref="R4:R67" ca="1" si="14">SUM(N4:Q4)</f>
        <v>715.09299000000021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688.71594700000003</v>
      </c>
      <c r="H5" s="182">
        <f t="shared" ca="1" si="2"/>
        <v>665.09298999999999</v>
      </c>
      <c r="I5" s="183">
        <f t="shared" ca="1" si="5"/>
        <v>545.91999999999996</v>
      </c>
      <c r="J5" s="180">
        <f t="shared" ca="1" si="6"/>
        <v>159.5</v>
      </c>
      <c r="K5" s="180">
        <f t="shared" ca="1" si="7"/>
        <v>5.15</v>
      </c>
      <c r="L5" s="180">
        <f t="shared" ca="1" si="8"/>
        <v>2.81</v>
      </c>
      <c r="M5" s="181">
        <f t="shared" ca="1" si="9"/>
        <v>713.37999999999988</v>
      </c>
      <c r="N5" s="179">
        <f t="shared" ca="1" si="10"/>
        <v>545.91999999999996</v>
      </c>
      <c r="O5" s="180">
        <f t="shared" ca="1" si="11"/>
        <v>160.53632159186651</v>
      </c>
      <c r="P5" s="180">
        <f t="shared" ca="1" si="12"/>
        <v>5.8037529476289489</v>
      </c>
      <c r="Q5" s="180">
        <f t="shared" ca="1" si="13"/>
        <v>2.8329154605046947</v>
      </c>
      <c r="R5" s="181">
        <f t="shared" ca="1" si="14"/>
        <v>715.09299000000021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688.71594700000003</v>
      </c>
      <c r="H6" s="182">
        <f t="shared" ca="1" si="2"/>
        <v>665.09298999999999</v>
      </c>
      <c r="I6" s="183">
        <f t="shared" ca="1" si="5"/>
        <v>545.91999999999996</v>
      </c>
      <c r="J6" s="180">
        <f t="shared" ca="1" si="6"/>
        <v>159.5</v>
      </c>
      <c r="K6" s="180">
        <f t="shared" ca="1" si="7"/>
        <v>5.15</v>
      </c>
      <c r="L6" s="180">
        <f t="shared" ca="1" si="8"/>
        <v>2.81</v>
      </c>
      <c r="M6" s="181">
        <f t="shared" ca="1" si="9"/>
        <v>713.37999999999988</v>
      </c>
      <c r="N6" s="179">
        <f t="shared" ca="1" si="10"/>
        <v>545.91999999999996</v>
      </c>
      <c r="O6" s="180">
        <f t="shared" ca="1" si="11"/>
        <v>160.53632159186651</v>
      </c>
      <c r="P6" s="180">
        <f t="shared" ca="1" si="12"/>
        <v>5.8037529476289489</v>
      </c>
      <c r="Q6" s="180">
        <f t="shared" ca="1" si="13"/>
        <v>2.8329154605046947</v>
      </c>
      <c r="R6" s="181">
        <f t="shared" ca="1" si="14"/>
        <v>715.09299000000021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688.71594700000003</v>
      </c>
      <c r="H7" s="182">
        <f t="shared" ca="1" si="2"/>
        <v>665.09298999999999</v>
      </c>
      <c r="I7" s="183">
        <f t="shared" ca="1" si="5"/>
        <v>494.69</v>
      </c>
      <c r="J7" s="180">
        <f t="shared" ca="1" si="6"/>
        <v>158.56</v>
      </c>
      <c r="K7" s="180">
        <f t="shared" ca="1" si="7"/>
        <v>9.0500000000000007</v>
      </c>
      <c r="L7" s="180">
        <f t="shared" ca="1" si="8"/>
        <v>2.79</v>
      </c>
      <c r="M7" s="181">
        <f t="shared" ca="1" si="9"/>
        <v>665.08999999999992</v>
      </c>
      <c r="N7" s="179">
        <f t="shared" ca="1" si="10"/>
        <v>494.69222394427828</v>
      </c>
      <c r="O7" s="180">
        <f t="shared" ca="1" si="11"/>
        <v>158.5607128274369</v>
      </c>
      <c r="P7" s="180">
        <f t="shared" ca="1" si="12"/>
        <v>9.0500406854711404</v>
      </c>
      <c r="Q7" s="180">
        <f t="shared" ca="1" si="13"/>
        <v>2.7900125428137548</v>
      </c>
      <c r="R7" s="181">
        <f t="shared" ca="1" si="14"/>
        <v>665.0929900000001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688.71594700000003</v>
      </c>
      <c r="H8" s="182">
        <f t="shared" ca="1" si="2"/>
        <v>665.09298999999999</v>
      </c>
      <c r="I8" s="183">
        <f t="shared" ca="1" si="5"/>
        <v>494.69</v>
      </c>
      <c r="J8" s="180">
        <f t="shared" ca="1" si="6"/>
        <v>158.56</v>
      </c>
      <c r="K8" s="180">
        <f t="shared" ca="1" si="7"/>
        <v>9.0500000000000007</v>
      </c>
      <c r="L8" s="180">
        <f t="shared" ca="1" si="8"/>
        <v>2.79</v>
      </c>
      <c r="M8" s="181">
        <f t="shared" ca="1" si="9"/>
        <v>665.08999999999992</v>
      </c>
      <c r="N8" s="179">
        <f t="shared" ca="1" si="10"/>
        <v>494.69222394427828</v>
      </c>
      <c r="O8" s="180">
        <f t="shared" ca="1" si="11"/>
        <v>158.5607128274369</v>
      </c>
      <c r="P8" s="180">
        <f t="shared" ca="1" si="12"/>
        <v>9.0500406854711404</v>
      </c>
      <c r="Q8" s="180">
        <f t="shared" ca="1" si="13"/>
        <v>2.7900125428137548</v>
      </c>
      <c r="R8" s="181">
        <f t="shared" ca="1" si="14"/>
        <v>665.0929900000001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688.71594700000003</v>
      </c>
      <c r="H9" s="182">
        <f t="shared" ca="1" si="2"/>
        <v>665.09298999999999</v>
      </c>
      <c r="I9" s="183">
        <f t="shared" ca="1" si="5"/>
        <v>494.69</v>
      </c>
      <c r="J9" s="180">
        <f t="shared" ca="1" si="6"/>
        <v>158.56</v>
      </c>
      <c r="K9" s="180">
        <f t="shared" ca="1" si="7"/>
        <v>9.0500000000000007</v>
      </c>
      <c r="L9" s="180">
        <f t="shared" ca="1" si="8"/>
        <v>2.79</v>
      </c>
      <c r="M9" s="181">
        <f t="shared" ca="1" si="9"/>
        <v>665.08999999999992</v>
      </c>
      <c r="N9" s="179">
        <f t="shared" ca="1" si="10"/>
        <v>494.69222394427828</v>
      </c>
      <c r="O9" s="180">
        <f t="shared" ca="1" si="11"/>
        <v>158.5607128274369</v>
      </c>
      <c r="P9" s="180">
        <f t="shared" ca="1" si="12"/>
        <v>9.0500406854711404</v>
      </c>
      <c r="Q9" s="180">
        <f t="shared" ca="1" si="13"/>
        <v>2.7900125428137548</v>
      </c>
      <c r="R9" s="181">
        <f t="shared" ca="1" si="14"/>
        <v>665.0929900000001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684.65329999999994</v>
      </c>
      <c r="H10" s="182">
        <f t="shared" ca="1" si="2"/>
        <v>661.16969200000005</v>
      </c>
      <c r="I10" s="183">
        <f t="shared" ca="1" si="5"/>
        <v>494.7</v>
      </c>
      <c r="J10" s="180">
        <f t="shared" ca="1" si="6"/>
        <v>158.56</v>
      </c>
      <c r="K10" s="180">
        <f t="shared" ca="1" si="7"/>
        <v>5.12</v>
      </c>
      <c r="L10" s="180">
        <f t="shared" ca="1" si="8"/>
        <v>2.79</v>
      </c>
      <c r="M10" s="181">
        <f t="shared" ca="1" si="9"/>
        <v>661.17</v>
      </c>
      <c r="N10" s="179">
        <f t="shared" ca="1" si="10"/>
        <v>494.69976954852768</v>
      </c>
      <c r="O10" s="180">
        <f t="shared" ca="1" si="11"/>
        <v>158.55992613627359</v>
      </c>
      <c r="P10" s="180">
        <f t="shared" ca="1" si="12"/>
        <v>5.1199976148948085</v>
      </c>
      <c r="Q10" s="180">
        <f t="shared" ca="1" si="13"/>
        <v>2.789998700304007</v>
      </c>
      <c r="R10" s="181">
        <f t="shared" ca="1" si="14"/>
        <v>661.16969200000005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609.96249999999998</v>
      </c>
      <c r="H11" s="182">
        <f t="shared" ca="1" si="2"/>
        <v>589.04078600000003</v>
      </c>
      <c r="I11" s="183">
        <f t="shared" ca="1" si="5"/>
        <v>494.7</v>
      </c>
      <c r="J11" s="180">
        <f t="shared" ca="1" si="6"/>
        <v>86.43</v>
      </c>
      <c r="K11" s="180">
        <f t="shared" ca="1" si="7"/>
        <v>5.12</v>
      </c>
      <c r="L11" s="180">
        <f t="shared" ca="1" si="8"/>
        <v>2.79</v>
      </c>
      <c r="M11" s="181">
        <f t="shared" ca="1" si="9"/>
        <v>589.04</v>
      </c>
      <c r="N11" s="179">
        <f t="shared" ca="1" si="10"/>
        <v>494.70066011510261</v>
      </c>
      <c r="O11" s="180">
        <f t="shared" ca="1" si="11"/>
        <v>86.430115329994578</v>
      </c>
      <c r="P11" s="180">
        <f t="shared" ca="1" si="12"/>
        <v>5.120006831997828</v>
      </c>
      <c r="Q11" s="180">
        <f t="shared" ca="1" si="13"/>
        <v>2.790003722905066</v>
      </c>
      <c r="R11" s="181">
        <f t="shared" ca="1" si="14"/>
        <v>589.04078600000014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547.69259999999997</v>
      </c>
      <c r="H12" s="182">
        <f t="shared" ca="1" si="2"/>
        <v>528.906744</v>
      </c>
      <c r="I12" s="183">
        <f t="shared" ca="1" si="5"/>
        <v>434.57</v>
      </c>
      <c r="J12" s="180">
        <f t="shared" ca="1" si="6"/>
        <v>86.43</v>
      </c>
      <c r="K12" s="180">
        <f t="shared" ca="1" si="7"/>
        <v>5.12</v>
      </c>
      <c r="L12" s="180">
        <f t="shared" ca="1" si="8"/>
        <v>2.79</v>
      </c>
      <c r="M12" s="181">
        <f t="shared" ca="1" si="9"/>
        <v>528.91</v>
      </c>
      <c r="N12" s="179">
        <f t="shared" ca="1" si="10"/>
        <v>434.56732476239819</v>
      </c>
      <c r="O12" s="180">
        <f t="shared" ca="1" si="11"/>
        <v>86.429467932011136</v>
      </c>
      <c r="P12" s="180">
        <f t="shared" ca="1" si="12"/>
        <v>5.119968480989205</v>
      </c>
      <c r="Q12" s="180">
        <f t="shared" ca="1" si="13"/>
        <v>2.7899828246015392</v>
      </c>
      <c r="R12" s="181">
        <f t="shared" ca="1" si="14"/>
        <v>528.90674400000012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517.69259999999997</v>
      </c>
      <c r="H13" s="182">
        <f t="shared" ca="1" si="2"/>
        <v>499.935744</v>
      </c>
      <c r="I13" s="183">
        <f t="shared" ca="1" si="5"/>
        <v>405.6</v>
      </c>
      <c r="J13" s="180">
        <f t="shared" ca="1" si="6"/>
        <v>86.43</v>
      </c>
      <c r="K13" s="180">
        <f t="shared" ca="1" si="7"/>
        <v>5.12</v>
      </c>
      <c r="L13" s="180">
        <f t="shared" ca="1" si="8"/>
        <v>2.79</v>
      </c>
      <c r="M13" s="181">
        <f t="shared" ca="1" si="9"/>
        <v>499.94000000000005</v>
      </c>
      <c r="N13" s="179">
        <f t="shared" ca="1" si="10"/>
        <v>405.59654711845417</v>
      </c>
      <c r="O13" s="180">
        <f t="shared" ca="1" si="11"/>
        <v>86.42926421954634</v>
      </c>
      <c r="P13" s="180">
        <f t="shared" ca="1" si="12"/>
        <v>5.1199564133295992</v>
      </c>
      <c r="Q13" s="180">
        <f t="shared" ca="1" si="13"/>
        <v>2.7899762486698401</v>
      </c>
      <c r="R13" s="181">
        <f t="shared" ca="1" si="14"/>
        <v>499.93574399999994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497.69260000000003</v>
      </c>
      <c r="H14" s="182">
        <f t="shared" ca="1" si="2"/>
        <v>480.62174399999998</v>
      </c>
      <c r="I14" s="183">
        <f t="shared" ca="1" si="5"/>
        <v>386.28</v>
      </c>
      <c r="J14" s="180">
        <f t="shared" ca="1" si="6"/>
        <v>86.43</v>
      </c>
      <c r="K14" s="180">
        <f t="shared" ca="1" si="7"/>
        <v>5.12</v>
      </c>
      <c r="L14" s="180">
        <f t="shared" ca="1" si="8"/>
        <v>2.79</v>
      </c>
      <c r="M14" s="181">
        <f t="shared" ca="1" si="9"/>
        <v>480.62</v>
      </c>
      <c r="N14" s="179">
        <f t="shared" ca="1" si="10"/>
        <v>386.281401673505</v>
      </c>
      <c r="O14" s="180">
        <f t="shared" ca="1" si="11"/>
        <v>86.430313623902464</v>
      </c>
      <c r="P14" s="180">
        <f t="shared" ca="1" si="12"/>
        <v>5.1200185786692192</v>
      </c>
      <c r="Q14" s="180">
        <f t="shared" ca="1" si="13"/>
        <v>2.7900101239232655</v>
      </c>
      <c r="R14" s="181">
        <f t="shared" ca="1" si="14"/>
        <v>480.62174399999992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485.69260000000003</v>
      </c>
      <c r="H15" s="182">
        <f t="shared" ca="1" si="2"/>
        <v>469.033344</v>
      </c>
      <c r="I15" s="183">
        <f t="shared" ca="1" si="5"/>
        <v>374.69</v>
      </c>
      <c r="J15" s="180">
        <f t="shared" ca="1" si="6"/>
        <v>86.43</v>
      </c>
      <c r="K15" s="180">
        <f t="shared" ca="1" si="7"/>
        <v>5.12</v>
      </c>
      <c r="L15" s="180">
        <f t="shared" ca="1" si="8"/>
        <v>2.79</v>
      </c>
      <c r="M15" s="181">
        <f t="shared" ca="1" si="9"/>
        <v>469.03000000000003</v>
      </c>
      <c r="N15" s="179">
        <f t="shared" ca="1" si="10"/>
        <v>374.69267139278935</v>
      </c>
      <c r="O15" s="180">
        <f t="shared" ca="1" si="11"/>
        <v>86.430616212012026</v>
      </c>
      <c r="P15" s="180">
        <f t="shared" ca="1" si="12"/>
        <v>5.1200365035925204</v>
      </c>
      <c r="Q15" s="180">
        <f t="shared" ca="1" si="13"/>
        <v>2.7900198916060805</v>
      </c>
      <c r="R15" s="181">
        <f t="shared" ca="1" si="14"/>
        <v>469.033344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475.69260000000003</v>
      </c>
      <c r="H16" s="182">
        <f t="shared" ca="1" si="2"/>
        <v>459.37634400000002</v>
      </c>
      <c r="I16" s="183">
        <f t="shared" ca="1" si="5"/>
        <v>365.04</v>
      </c>
      <c r="J16" s="180">
        <f t="shared" ca="1" si="6"/>
        <v>86.43</v>
      </c>
      <c r="K16" s="180">
        <f t="shared" ca="1" si="7"/>
        <v>5.12</v>
      </c>
      <c r="L16" s="180">
        <f t="shared" ca="1" si="8"/>
        <v>2.79</v>
      </c>
      <c r="M16" s="181">
        <f t="shared" ca="1" si="9"/>
        <v>459.38000000000005</v>
      </c>
      <c r="N16" s="179">
        <f t="shared" ca="1" si="10"/>
        <v>365.03709480987419</v>
      </c>
      <c r="O16" s="180">
        <f t="shared" ca="1" si="11"/>
        <v>86.429312142278718</v>
      </c>
      <c r="P16" s="180">
        <f t="shared" ca="1" si="12"/>
        <v>5.1199592522094992</v>
      </c>
      <c r="Q16" s="180">
        <f t="shared" ca="1" si="13"/>
        <v>2.7899777956375984</v>
      </c>
      <c r="R16" s="181">
        <f t="shared" ca="1" si="14"/>
        <v>459.37634400000002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478.69260000000003</v>
      </c>
      <c r="H17" s="182">
        <f t="shared" ca="1" si="2"/>
        <v>462.27344399999998</v>
      </c>
      <c r="I17" s="183">
        <f t="shared" ca="1" si="5"/>
        <v>367.93</v>
      </c>
      <c r="J17" s="180">
        <f t="shared" ca="1" si="6"/>
        <v>86.43</v>
      </c>
      <c r="K17" s="180">
        <f t="shared" ca="1" si="7"/>
        <v>5.12</v>
      </c>
      <c r="L17" s="180">
        <f t="shared" ca="1" si="8"/>
        <v>2.79</v>
      </c>
      <c r="M17" s="181">
        <f t="shared" ca="1" si="9"/>
        <v>462.27000000000004</v>
      </c>
      <c r="N17" s="179">
        <f t="shared" ca="1" si="10"/>
        <v>367.93274114893887</v>
      </c>
      <c r="O17" s="180">
        <f t="shared" ca="1" si="11"/>
        <v>86.43064392004672</v>
      </c>
      <c r="P17" s="180">
        <f t="shared" ca="1" si="12"/>
        <v>5.1200381449802057</v>
      </c>
      <c r="Q17" s="180">
        <f t="shared" ca="1" si="13"/>
        <v>2.7900207860341357</v>
      </c>
      <c r="R17" s="181">
        <f t="shared" ca="1" si="14"/>
        <v>462.27344399999993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475.69260000000003</v>
      </c>
      <c r="H18" s="182">
        <f t="shared" ca="1" si="2"/>
        <v>459.37634400000002</v>
      </c>
      <c r="I18" s="183">
        <f t="shared" ca="1" si="5"/>
        <v>365.04</v>
      </c>
      <c r="J18" s="180">
        <f t="shared" ca="1" si="6"/>
        <v>86.43</v>
      </c>
      <c r="K18" s="180">
        <f t="shared" ca="1" si="7"/>
        <v>5.12</v>
      </c>
      <c r="L18" s="180">
        <f t="shared" ca="1" si="8"/>
        <v>2.79</v>
      </c>
      <c r="M18" s="181">
        <f t="shared" ca="1" si="9"/>
        <v>459.38000000000005</v>
      </c>
      <c r="N18" s="179">
        <f t="shared" ca="1" si="10"/>
        <v>365.03709480987419</v>
      </c>
      <c r="O18" s="180">
        <f t="shared" ca="1" si="11"/>
        <v>86.429312142278718</v>
      </c>
      <c r="P18" s="180">
        <f t="shared" ca="1" si="12"/>
        <v>5.1199592522094992</v>
      </c>
      <c r="Q18" s="180">
        <f t="shared" ca="1" si="13"/>
        <v>2.7899777956375984</v>
      </c>
      <c r="R18" s="181">
        <f t="shared" ca="1" si="14"/>
        <v>459.37634400000002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577.20955600000002</v>
      </c>
      <c r="C19" s="179">
        <f t="shared" ca="1" si="4"/>
        <v>429.33668433333338</v>
      </c>
      <c r="D19" s="180">
        <f t="shared" ca="1" si="4"/>
        <v>137.57980005000002</v>
      </c>
      <c r="E19" s="180">
        <f t="shared" ca="1" si="4"/>
        <v>7.8437089499999999</v>
      </c>
      <c r="F19" s="181">
        <f t="shared" ca="1" si="4"/>
        <v>2.449362666666667</v>
      </c>
      <c r="G19" s="182">
        <f t="shared" ca="1" si="1"/>
        <v>478.22430000000003</v>
      </c>
      <c r="H19" s="182">
        <f t="shared" ca="1" si="2"/>
        <v>461.82120700000002</v>
      </c>
      <c r="I19" s="183">
        <f t="shared" ca="1" si="5"/>
        <v>367.93</v>
      </c>
      <c r="J19" s="180">
        <f t="shared" ca="1" si="6"/>
        <v>86.43</v>
      </c>
      <c r="K19" s="180">
        <f t="shared" ca="1" si="7"/>
        <v>5.12</v>
      </c>
      <c r="L19" s="180">
        <f t="shared" ca="1" si="8"/>
        <v>2.34</v>
      </c>
      <c r="M19" s="181">
        <f t="shared" ca="1" si="9"/>
        <v>461.82</v>
      </c>
      <c r="N19" s="179">
        <f t="shared" ca="1" si="10"/>
        <v>367.93096161168859</v>
      </c>
      <c r="O19" s="180">
        <f t="shared" ca="1" si="11"/>
        <v>86.430225891061468</v>
      </c>
      <c r="P19" s="180">
        <f t="shared" ca="1" si="12"/>
        <v>5.1200133814906241</v>
      </c>
      <c r="Q19" s="180">
        <f t="shared" ca="1" si="13"/>
        <v>2.3400061157593868</v>
      </c>
      <c r="R19" s="181">
        <f t="shared" ca="1" si="14"/>
        <v>461.82120700000007</v>
      </c>
      <c r="W19" s="46"/>
      <c r="X19" s="46">
        <v>19</v>
      </c>
    </row>
    <row r="20" spans="1:24">
      <c r="A20" s="61" t="s">
        <v>62</v>
      </c>
      <c r="B20" s="174">
        <f t="shared" ca="1" si="3"/>
        <v>464.76613600000002</v>
      </c>
      <c r="C20" s="179">
        <f t="shared" ca="1" si="4"/>
        <v>345.69966790476195</v>
      </c>
      <c r="D20" s="180">
        <f t="shared" ca="1" si="4"/>
        <v>110.77854030000002</v>
      </c>
      <c r="E20" s="180">
        <f t="shared" ca="1" si="4"/>
        <v>6.3157136999999999</v>
      </c>
      <c r="F20" s="181">
        <f t="shared" ca="1" si="4"/>
        <v>1.9722140952380953</v>
      </c>
      <c r="G20" s="182">
        <f t="shared" ca="1" si="1"/>
        <v>442.4479</v>
      </c>
      <c r="H20" s="182">
        <f t="shared" ca="1" si="2"/>
        <v>427.27193699999998</v>
      </c>
      <c r="I20" s="183">
        <f t="shared" ca="1" si="5"/>
        <v>333.84</v>
      </c>
      <c r="J20" s="180">
        <f t="shared" ca="1" si="6"/>
        <v>86.43</v>
      </c>
      <c r="K20" s="180">
        <f t="shared" ca="1" si="7"/>
        <v>5.12</v>
      </c>
      <c r="L20" s="180">
        <f t="shared" ca="1" si="8"/>
        <v>1.88</v>
      </c>
      <c r="M20" s="181">
        <f t="shared" ca="1" si="9"/>
        <v>427.27</v>
      </c>
      <c r="N20" s="179">
        <f t="shared" ca="1" si="10"/>
        <v>333.84151344133682</v>
      </c>
      <c r="O20" s="180">
        <f t="shared" ca="1" si="11"/>
        <v>86.430391824630803</v>
      </c>
      <c r="P20" s="180">
        <f t="shared" ca="1" si="12"/>
        <v>5.1200232111779433</v>
      </c>
      <c r="Q20" s="180">
        <f t="shared" ca="1" si="13"/>
        <v>1.880008522854401</v>
      </c>
      <c r="R20" s="181">
        <f t="shared" ca="1" si="14"/>
        <v>427.27193699999998</v>
      </c>
      <c r="W20" s="46"/>
      <c r="X20" s="46">
        <v>20</v>
      </c>
    </row>
    <row r="21" spans="1:24">
      <c r="A21" s="61" t="s">
        <v>63</v>
      </c>
      <c r="B21" s="174">
        <f t="shared" ca="1" si="3"/>
        <v>404.796312</v>
      </c>
      <c r="C21" s="179">
        <f t="shared" ca="1" si="4"/>
        <v>301.09325914285722</v>
      </c>
      <c r="D21" s="180">
        <f t="shared" ca="1" si="4"/>
        <v>96.484535100000016</v>
      </c>
      <c r="E21" s="180">
        <f t="shared" ca="1" si="4"/>
        <v>5.5007829000000008</v>
      </c>
      <c r="F21" s="181">
        <f t="shared" ca="1" si="4"/>
        <v>1.7177348571428572</v>
      </c>
      <c r="G21" s="182">
        <f t="shared" ca="1" si="1"/>
        <v>397.59039999999999</v>
      </c>
      <c r="H21" s="182">
        <f t="shared" ca="1" si="2"/>
        <v>383.95304900000002</v>
      </c>
      <c r="I21" s="183">
        <f t="shared" ca="1" si="5"/>
        <v>290.76</v>
      </c>
      <c r="J21" s="180">
        <f t="shared" ca="1" si="6"/>
        <v>86.43</v>
      </c>
      <c r="K21" s="180">
        <f t="shared" ca="1" si="7"/>
        <v>5.12</v>
      </c>
      <c r="L21" s="180">
        <f t="shared" ca="1" si="8"/>
        <v>1.64</v>
      </c>
      <c r="M21" s="181">
        <f t="shared" ca="1" si="9"/>
        <v>383.95</v>
      </c>
      <c r="N21" s="179">
        <f t="shared" ca="1" si="10"/>
        <v>290.76230896533406</v>
      </c>
      <c r="O21" s="180">
        <f t="shared" ca="1" si="11"/>
        <v>86.430686352571968</v>
      </c>
      <c r="P21" s="180">
        <f t="shared" ca="1" si="12"/>
        <v>5.1200406586274259</v>
      </c>
      <c r="Q21" s="180">
        <f t="shared" ca="1" si="13"/>
        <v>1.6400130234665973</v>
      </c>
      <c r="R21" s="181">
        <f t="shared" ca="1" si="14"/>
        <v>383.95304900000008</v>
      </c>
      <c r="W21" s="46"/>
      <c r="X21" s="46">
        <v>21</v>
      </c>
    </row>
    <row r="22" spans="1:24">
      <c r="A22" s="61" t="s">
        <v>64</v>
      </c>
      <c r="B22" s="174">
        <f t="shared" ca="1" si="3"/>
        <v>404.796312</v>
      </c>
      <c r="C22" s="179">
        <f t="shared" ca="1" si="4"/>
        <v>301.09325914285722</v>
      </c>
      <c r="D22" s="180">
        <f t="shared" ca="1" si="4"/>
        <v>96.484535100000016</v>
      </c>
      <c r="E22" s="180">
        <f t="shared" ca="1" si="4"/>
        <v>5.5007829000000008</v>
      </c>
      <c r="F22" s="181">
        <f t="shared" ca="1" si="4"/>
        <v>1.7177348571428572</v>
      </c>
      <c r="G22" s="182">
        <f t="shared" ca="1" si="1"/>
        <v>397.59039999999999</v>
      </c>
      <c r="H22" s="182">
        <f t="shared" ca="1" si="2"/>
        <v>383.95304900000002</v>
      </c>
      <c r="I22" s="183">
        <f t="shared" ca="1" si="5"/>
        <v>290.76</v>
      </c>
      <c r="J22" s="180">
        <f t="shared" ca="1" si="6"/>
        <v>86.43</v>
      </c>
      <c r="K22" s="180">
        <f t="shared" ca="1" si="7"/>
        <v>5.12</v>
      </c>
      <c r="L22" s="180">
        <f t="shared" ca="1" si="8"/>
        <v>1.64</v>
      </c>
      <c r="M22" s="181">
        <f t="shared" ca="1" si="9"/>
        <v>383.95</v>
      </c>
      <c r="N22" s="179">
        <f t="shared" ca="1" si="10"/>
        <v>290.76230896533406</v>
      </c>
      <c r="O22" s="180">
        <f t="shared" ca="1" si="11"/>
        <v>86.430686352571968</v>
      </c>
      <c r="P22" s="180">
        <f t="shared" ca="1" si="12"/>
        <v>5.1200406586274259</v>
      </c>
      <c r="Q22" s="180">
        <f t="shared" ca="1" si="13"/>
        <v>1.6400130234665973</v>
      </c>
      <c r="R22" s="181">
        <f t="shared" ca="1" si="14"/>
        <v>383.95304900000008</v>
      </c>
      <c r="W22" s="46"/>
      <c r="X22" s="46">
        <v>22</v>
      </c>
    </row>
    <row r="23" spans="1:24">
      <c r="A23" s="61" t="s">
        <v>65</v>
      </c>
      <c r="B23" s="174">
        <f t="shared" ca="1" si="3"/>
        <v>404.796312</v>
      </c>
      <c r="C23" s="179">
        <f t="shared" ca="1" si="4"/>
        <v>301.09325914285722</v>
      </c>
      <c r="D23" s="180">
        <f t="shared" ca="1" si="4"/>
        <v>96.484535100000016</v>
      </c>
      <c r="E23" s="180">
        <f t="shared" ca="1" si="4"/>
        <v>5.5007829000000008</v>
      </c>
      <c r="F23" s="181">
        <f t="shared" ca="1" si="4"/>
        <v>1.7177348571428572</v>
      </c>
      <c r="G23" s="182">
        <f t="shared" ca="1" si="1"/>
        <v>397.59039999999999</v>
      </c>
      <c r="H23" s="182">
        <f t="shared" ca="1" si="2"/>
        <v>383.95304900000002</v>
      </c>
      <c r="I23" s="183">
        <f t="shared" ca="1" si="5"/>
        <v>290.76</v>
      </c>
      <c r="J23" s="180">
        <f t="shared" ca="1" si="6"/>
        <v>86.43</v>
      </c>
      <c r="K23" s="180">
        <f t="shared" ca="1" si="7"/>
        <v>5.12</v>
      </c>
      <c r="L23" s="180">
        <f t="shared" ca="1" si="8"/>
        <v>1.64</v>
      </c>
      <c r="M23" s="181">
        <f t="shared" ca="1" si="9"/>
        <v>383.95</v>
      </c>
      <c r="N23" s="179">
        <f t="shared" ca="1" si="10"/>
        <v>290.76230896533406</v>
      </c>
      <c r="O23" s="180">
        <f t="shared" ca="1" si="11"/>
        <v>86.430686352571968</v>
      </c>
      <c r="P23" s="180">
        <f t="shared" ca="1" si="12"/>
        <v>5.1200406586274259</v>
      </c>
      <c r="Q23" s="180">
        <f t="shared" ca="1" si="13"/>
        <v>1.6400130234665973</v>
      </c>
      <c r="R23" s="181">
        <f t="shared" ca="1" si="14"/>
        <v>383.95304900000008</v>
      </c>
      <c r="W23" s="46"/>
      <c r="X23" s="46">
        <v>23</v>
      </c>
    </row>
    <row r="24" spans="1:24">
      <c r="A24" s="61" t="s">
        <v>66</v>
      </c>
      <c r="B24" s="174">
        <f t="shared" ca="1" si="3"/>
        <v>404.796312</v>
      </c>
      <c r="C24" s="179">
        <f t="shared" ca="1" si="4"/>
        <v>301.09325914285722</v>
      </c>
      <c r="D24" s="180">
        <f t="shared" ca="1" si="4"/>
        <v>96.484535100000016</v>
      </c>
      <c r="E24" s="180">
        <f t="shared" ca="1" si="4"/>
        <v>5.5007829000000008</v>
      </c>
      <c r="F24" s="181">
        <f t="shared" ca="1" si="4"/>
        <v>1.7177348571428572</v>
      </c>
      <c r="G24" s="182">
        <f t="shared" ca="1" si="1"/>
        <v>397.59039999999999</v>
      </c>
      <c r="H24" s="182">
        <f t="shared" ca="1" si="2"/>
        <v>383.95304900000002</v>
      </c>
      <c r="I24" s="183">
        <f t="shared" ca="1" si="5"/>
        <v>290.76</v>
      </c>
      <c r="J24" s="180">
        <f t="shared" ca="1" si="6"/>
        <v>86.43</v>
      </c>
      <c r="K24" s="180">
        <f t="shared" ca="1" si="7"/>
        <v>5.12</v>
      </c>
      <c r="L24" s="180">
        <f t="shared" ca="1" si="8"/>
        <v>1.64</v>
      </c>
      <c r="M24" s="181">
        <f t="shared" ca="1" si="9"/>
        <v>383.95</v>
      </c>
      <c r="N24" s="179">
        <f t="shared" ca="1" si="10"/>
        <v>290.76230896533406</v>
      </c>
      <c r="O24" s="180">
        <f t="shared" ca="1" si="11"/>
        <v>86.430686352571968</v>
      </c>
      <c r="P24" s="180">
        <f t="shared" ca="1" si="12"/>
        <v>5.1200406586274259</v>
      </c>
      <c r="Q24" s="180">
        <f t="shared" ca="1" si="13"/>
        <v>1.6400130234665973</v>
      </c>
      <c r="R24" s="181">
        <f t="shared" ca="1" si="14"/>
        <v>383.95304900000008</v>
      </c>
      <c r="W24" s="46"/>
      <c r="X24" s="46">
        <v>24</v>
      </c>
    </row>
    <row r="25" spans="1:24">
      <c r="A25" s="61" t="s">
        <v>67</v>
      </c>
      <c r="B25" s="174">
        <f t="shared" ca="1" si="3"/>
        <v>404.796312</v>
      </c>
      <c r="C25" s="179">
        <f t="shared" ca="1" si="4"/>
        <v>301.09325914285722</v>
      </c>
      <c r="D25" s="180">
        <f t="shared" ca="1" si="4"/>
        <v>96.484535100000016</v>
      </c>
      <c r="E25" s="180">
        <f t="shared" ca="1" si="4"/>
        <v>5.5007829000000008</v>
      </c>
      <c r="F25" s="181">
        <f t="shared" ca="1" si="4"/>
        <v>1.7177348571428572</v>
      </c>
      <c r="G25" s="182">
        <f t="shared" ca="1" si="1"/>
        <v>397.59039999999999</v>
      </c>
      <c r="H25" s="182">
        <f t="shared" ca="1" si="2"/>
        <v>383.95304900000002</v>
      </c>
      <c r="I25" s="183">
        <f t="shared" ca="1" si="5"/>
        <v>290.61</v>
      </c>
      <c r="J25" s="180">
        <f t="shared" ca="1" si="6"/>
        <v>86.38</v>
      </c>
      <c r="K25" s="180">
        <f t="shared" ca="1" si="7"/>
        <v>5.32</v>
      </c>
      <c r="L25" s="180">
        <f t="shared" ca="1" si="8"/>
        <v>1.64</v>
      </c>
      <c r="M25" s="181">
        <f t="shared" ca="1" si="9"/>
        <v>383.95</v>
      </c>
      <c r="N25" s="179">
        <f t="shared" ca="1" si="10"/>
        <v>290.61230777416336</v>
      </c>
      <c r="O25" s="180">
        <f t="shared" ca="1" si="11"/>
        <v>86.380685955515048</v>
      </c>
      <c r="P25" s="180">
        <f t="shared" ca="1" si="12"/>
        <v>5.3200422468550599</v>
      </c>
      <c r="Q25" s="180">
        <f t="shared" ca="1" si="13"/>
        <v>1.6400130234665973</v>
      </c>
      <c r="R25" s="181">
        <f t="shared" ca="1" si="14"/>
        <v>383.95304900000008</v>
      </c>
      <c r="W25" s="46"/>
      <c r="X25" s="46">
        <v>25</v>
      </c>
    </row>
    <row r="26" spans="1:24">
      <c r="A26" s="61" t="s">
        <v>68</v>
      </c>
      <c r="B26" s="174">
        <f t="shared" ca="1" si="3"/>
        <v>404.796312</v>
      </c>
      <c r="C26" s="179">
        <f t="shared" ca="1" si="4"/>
        <v>301.09325914285722</v>
      </c>
      <c r="D26" s="180">
        <f t="shared" ca="1" si="4"/>
        <v>96.484535100000016</v>
      </c>
      <c r="E26" s="180">
        <f t="shared" ca="1" si="4"/>
        <v>5.5007829000000008</v>
      </c>
      <c r="F26" s="181">
        <f t="shared" ca="1" si="4"/>
        <v>1.7177348571428572</v>
      </c>
      <c r="G26" s="182">
        <f t="shared" ca="1" si="1"/>
        <v>397.59039999999999</v>
      </c>
      <c r="H26" s="182">
        <f t="shared" ca="1" si="2"/>
        <v>383.95304900000002</v>
      </c>
      <c r="I26" s="183">
        <f t="shared" ca="1" si="5"/>
        <v>290.61</v>
      </c>
      <c r="J26" s="180">
        <f t="shared" ca="1" si="6"/>
        <v>86.38</v>
      </c>
      <c r="K26" s="180">
        <f t="shared" ca="1" si="7"/>
        <v>5.32</v>
      </c>
      <c r="L26" s="180">
        <f t="shared" ca="1" si="8"/>
        <v>1.64</v>
      </c>
      <c r="M26" s="181">
        <f t="shared" ca="1" si="9"/>
        <v>383.95</v>
      </c>
      <c r="N26" s="179">
        <f t="shared" ca="1" si="10"/>
        <v>290.61230777416336</v>
      </c>
      <c r="O26" s="180">
        <f t="shared" ca="1" si="11"/>
        <v>86.380685955515048</v>
      </c>
      <c r="P26" s="180">
        <f t="shared" ca="1" si="12"/>
        <v>5.3200422468550599</v>
      </c>
      <c r="Q26" s="180">
        <f t="shared" ca="1" si="13"/>
        <v>1.6400130234665973</v>
      </c>
      <c r="R26" s="181">
        <f t="shared" ca="1" si="14"/>
        <v>383.95304900000008</v>
      </c>
      <c r="W26" s="46"/>
      <c r="X26" s="46">
        <v>26</v>
      </c>
    </row>
    <row r="27" spans="1:24">
      <c r="A27" s="61" t="s">
        <v>69</v>
      </c>
      <c r="B27" s="174">
        <f t="shared" ca="1" si="3"/>
        <v>404.796312</v>
      </c>
      <c r="C27" s="179">
        <f t="shared" ca="1" si="4"/>
        <v>301.09325914285722</v>
      </c>
      <c r="D27" s="180">
        <f t="shared" ca="1" si="4"/>
        <v>96.484535100000016</v>
      </c>
      <c r="E27" s="180">
        <f t="shared" ca="1" si="4"/>
        <v>5.5007829000000008</v>
      </c>
      <c r="F27" s="181">
        <f t="shared" ca="1" si="4"/>
        <v>1.7177348571428572</v>
      </c>
      <c r="G27" s="182">
        <f t="shared" ca="1" si="1"/>
        <v>397.59039999999999</v>
      </c>
      <c r="H27" s="182">
        <f t="shared" ca="1" si="2"/>
        <v>383.95304900000002</v>
      </c>
      <c r="I27" s="183">
        <f t="shared" ca="1" si="5"/>
        <v>290.61</v>
      </c>
      <c r="J27" s="180">
        <f t="shared" ca="1" si="6"/>
        <v>86.38</v>
      </c>
      <c r="K27" s="180">
        <f t="shared" ca="1" si="7"/>
        <v>5.32</v>
      </c>
      <c r="L27" s="180">
        <f t="shared" ca="1" si="8"/>
        <v>1.64</v>
      </c>
      <c r="M27" s="181">
        <f t="shared" ca="1" si="9"/>
        <v>383.95</v>
      </c>
      <c r="N27" s="179">
        <f t="shared" ca="1" si="10"/>
        <v>290.61230777416336</v>
      </c>
      <c r="O27" s="180">
        <f t="shared" ca="1" si="11"/>
        <v>86.380685955515048</v>
      </c>
      <c r="P27" s="180">
        <f t="shared" ca="1" si="12"/>
        <v>5.3200422468550599</v>
      </c>
      <c r="Q27" s="180">
        <f t="shared" ca="1" si="13"/>
        <v>1.6400130234665973</v>
      </c>
      <c r="R27" s="181">
        <f t="shared" ca="1" si="14"/>
        <v>383.95304900000008</v>
      </c>
      <c r="W27" s="46"/>
      <c r="X27" s="46">
        <v>27</v>
      </c>
    </row>
    <row r="28" spans="1:24">
      <c r="A28" s="61" t="s">
        <v>70</v>
      </c>
      <c r="B28" s="174">
        <f t="shared" ca="1" si="3"/>
        <v>404.796312</v>
      </c>
      <c r="C28" s="179">
        <f t="shared" ca="1" si="4"/>
        <v>301.09325914285722</v>
      </c>
      <c r="D28" s="180">
        <f t="shared" ca="1" si="4"/>
        <v>96.484535100000016</v>
      </c>
      <c r="E28" s="180">
        <f t="shared" ca="1" si="4"/>
        <v>5.5007829000000008</v>
      </c>
      <c r="F28" s="181">
        <f t="shared" ca="1" si="4"/>
        <v>1.7177348571428572</v>
      </c>
      <c r="G28" s="182">
        <f t="shared" ca="1" si="1"/>
        <v>397.59039999999999</v>
      </c>
      <c r="H28" s="182">
        <f t="shared" ca="1" si="2"/>
        <v>383.95304900000002</v>
      </c>
      <c r="I28" s="183">
        <f t="shared" ca="1" si="5"/>
        <v>290.61</v>
      </c>
      <c r="J28" s="180">
        <f t="shared" ca="1" si="6"/>
        <v>86.38</v>
      </c>
      <c r="K28" s="180">
        <f t="shared" ca="1" si="7"/>
        <v>5.32</v>
      </c>
      <c r="L28" s="180">
        <f t="shared" ca="1" si="8"/>
        <v>1.64</v>
      </c>
      <c r="M28" s="181">
        <f t="shared" ca="1" si="9"/>
        <v>383.95</v>
      </c>
      <c r="N28" s="179">
        <f t="shared" ca="1" si="10"/>
        <v>290.61230777416336</v>
      </c>
      <c r="O28" s="180">
        <f t="shared" ca="1" si="11"/>
        <v>86.380685955515048</v>
      </c>
      <c r="P28" s="180">
        <f t="shared" ca="1" si="12"/>
        <v>5.3200422468550599</v>
      </c>
      <c r="Q28" s="180">
        <f t="shared" ca="1" si="13"/>
        <v>1.6400130234665973</v>
      </c>
      <c r="R28" s="181">
        <f t="shared" ca="1" si="14"/>
        <v>383.95304900000008</v>
      </c>
      <c r="W28" s="46"/>
      <c r="X28" s="46">
        <v>28</v>
      </c>
    </row>
    <row r="29" spans="1:24">
      <c r="A29" s="61" t="s">
        <v>71</v>
      </c>
      <c r="B29" s="174">
        <f t="shared" ca="1" si="3"/>
        <v>404.796312</v>
      </c>
      <c r="C29" s="179">
        <f t="shared" ca="1" si="4"/>
        <v>301.09325914285722</v>
      </c>
      <c r="D29" s="180">
        <f t="shared" ca="1" si="4"/>
        <v>96.484535100000016</v>
      </c>
      <c r="E29" s="180">
        <f t="shared" ca="1" si="4"/>
        <v>5.5007829000000008</v>
      </c>
      <c r="F29" s="181">
        <f t="shared" ca="1" si="4"/>
        <v>1.7177348571428572</v>
      </c>
      <c r="G29" s="182">
        <f t="shared" ca="1" si="1"/>
        <v>397.59039999999999</v>
      </c>
      <c r="H29" s="182">
        <f t="shared" ca="1" si="2"/>
        <v>383.95304900000002</v>
      </c>
      <c r="I29" s="183">
        <f t="shared" ca="1" si="5"/>
        <v>285.58</v>
      </c>
      <c r="J29" s="180">
        <f t="shared" ca="1" si="6"/>
        <v>91.53</v>
      </c>
      <c r="K29" s="180">
        <f t="shared" ca="1" si="7"/>
        <v>5.23</v>
      </c>
      <c r="L29" s="180">
        <f t="shared" ca="1" si="8"/>
        <v>1.61</v>
      </c>
      <c r="M29" s="181">
        <f t="shared" ca="1" si="9"/>
        <v>383.95000000000005</v>
      </c>
      <c r="N29" s="179">
        <f t="shared" ca="1" si="10"/>
        <v>285.58226783023827</v>
      </c>
      <c r="O29" s="180">
        <f t="shared" ca="1" si="11"/>
        <v>91.530726852376603</v>
      </c>
      <c r="P29" s="180">
        <f t="shared" ca="1" si="12"/>
        <v>5.2300415321526241</v>
      </c>
      <c r="Q29" s="180">
        <f t="shared" ca="1" si="13"/>
        <v>1.6100127852324522</v>
      </c>
      <c r="R29" s="181">
        <f t="shared" ca="1" si="14"/>
        <v>383.95304899999991</v>
      </c>
      <c r="W29" s="46"/>
      <c r="X29" s="46">
        <v>29</v>
      </c>
    </row>
    <row r="30" spans="1:24">
      <c r="A30" s="61" t="s">
        <v>72</v>
      </c>
      <c r="B30" s="174">
        <f t="shared" ca="1" si="3"/>
        <v>404.796312</v>
      </c>
      <c r="C30" s="179">
        <f t="shared" ca="1" si="4"/>
        <v>301.09325914285722</v>
      </c>
      <c r="D30" s="180">
        <f t="shared" ca="1" si="4"/>
        <v>96.484535100000016</v>
      </c>
      <c r="E30" s="180">
        <f t="shared" ca="1" si="4"/>
        <v>5.5007829000000008</v>
      </c>
      <c r="F30" s="181">
        <f t="shared" ca="1" si="4"/>
        <v>1.7177348571428572</v>
      </c>
      <c r="G30" s="182">
        <f t="shared" ca="1" si="1"/>
        <v>397.59039999999999</v>
      </c>
      <c r="H30" s="182">
        <f t="shared" ca="1" si="2"/>
        <v>383.95304900000002</v>
      </c>
      <c r="I30" s="183">
        <f t="shared" ca="1" si="5"/>
        <v>285.58</v>
      </c>
      <c r="J30" s="180">
        <f t="shared" ca="1" si="6"/>
        <v>91.53</v>
      </c>
      <c r="K30" s="180">
        <f t="shared" ca="1" si="7"/>
        <v>5.23</v>
      </c>
      <c r="L30" s="180">
        <f t="shared" ca="1" si="8"/>
        <v>1.61</v>
      </c>
      <c r="M30" s="181">
        <f t="shared" ca="1" si="9"/>
        <v>383.95000000000005</v>
      </c>
      <c r="N30" s="179">
        <f t="shared" ca="1" si="10"/>
        <v>285.58226783023827</v>
      </c>
      <c r="O30" s="180">
        <f t="shared" ca="1" si="11"/>
        <v>91.530726852376603</v>
      </c>
      <c r="P30" s="180">
        <f t="shared" ca="1" si="12"/>
        <v>5.2300415321526241</v>
      </c>
      <c r="Q30" s="180">
        <f t="shared" ca="1" si="13"/>
        <v>1.6100127852324522</v>
      </c>
      <c r="R30" s="181">
        <f t="shared" ca="1" si="14"/>
        <v>383.95304899999991</v>
      </c>
      <c r="W30" s="46"/>
      <c r="X30" s="46">
        <v>30</v>
      </c>
    </row>
    <row r="31" spans="1:24">
      <c r="A31" s="61" t="s">
        <v>73</v>
      </c>
      <c r="B31" s="174">
        <f t="shared" ca="1" si="3"/>
        <v>404.796312</v>
      </c>
      <c r="C31" s="179">
        <f t="shared" ca="1" si="4"/>
        <v>301.09325914285722</v>
      </c>
      <c r="D31" s="180">
        <f t="shared" ca="1" si="4"/>
        <v>96.484535100000016</v>
      </c>
      <c r="E31" s="180">
        <f t="shared" ca="1" si="4"/>
        <v>5.5007829000000008</v>
      </c>
      <c r="F31" s="181">
        <f t="shared" ca="1" si="4"/>
        <v>1.7177348571428572</v>
      </c>
      <c r="G31" s="182">
        <f t="shared" ca="1" si="1"/>
        <v>397.59039999999999</v>
      </c>
      <c r="H31" s="182">
        <f t="shared" ca="1" si="2"/>
        <v>383.95304900000002</v>
      </c>
      <c r="I31" s="183">
        <f t="shared" ca="1" si="5"/>
        <v>285.73</v>
      </c>
      <c r="J31" s="180">
        <f t="shared" ca="1" si="6"/>
        <v>91.58</v>
      </c>
      <c r="K31" s="180">
        <f t="shared" ca="1" si="7"/>
        <v>5.03</v>
      </c>
      <c r="L31" s="180">
        <f t="shared" ca="1" si="8"/>
        <v>1.61</v>
      </c>
      <c r="M31" s="181">
        <f t="shared" ca="1" si="9"/>
        <v>383.95</v>
      </c>
      <c r="N31" s="179">
        <f t="shared" ca="1" si="10"/>
        <v>285.73226902140908</v>
      </c>
      <c r="O31" s="180">
        <f t="shared" ca="1" si="11"/>
        <v>91.580727249433522</v>
      </c>
      <c r="P31" s="180">
        <f t="shared" ca="1" si="12"/>
        <v>5.030039943924991</v>
      </c>
      <c r="Q31" s="180">
        <f t="shared" ca="1" si="13"/>
        <v>1.6100127852324524</v>
      </c>
      <c r="R31" s="181">
        <f t="shared" ca="1" si="14"/>
        <v>383.95304900000008</v>
      </c>
      <c r="W31" s="46"/>
      <c r="X31" s="46">
        <v>31</v>
      </c>
    </row>
    <row r="32" spans="1:24">
      <c r="A32" s="61" t="s">
        <v>74</v>
      </c>
      <c r="B32" s="174">
        <f t="shared" ca="1" si="3"/>
        <v>404.796312</v>
      </c>
      <c r="C32" s="179">
        <f t="shared" ca="1" si="4"/>
        <v>301.09325914285722</v>
      </c>
      <c r="D32" s="180">
        <f t="shared" ca="1" si="4"/>
        <v>96.484535100000016</v>
      </c>
      <c r="E32" s="180">
        <f t="shared" ca="1" si="4"/>
        <v>5.5007829000000008</v>
      </c>
      <c r="F32" s="181">
        <f t="shared" ca="1" si="4"/>
        <v>1.7177348571428572</v>
      </c>
      <c r="G32" s="182">
        <f t="shared" ca="1" si="1"/>
        <v>397.59039999999999</v>
      </c>
      <c r="H32" s="182">
        <f t="shared" ca="1" si="2"/>
        <v>383.95304900000002</v>
      </c>
      <c r="I32" s="183">
        <f t="shared" ca="1" si="5"/>
        <v>285.73</v>
      </c>
      <c r="J32" s="180">
        <f t="shared" ca="1" si="6"/>
        <v>91.58</v>
      </c>
      <c r="K32" s="180">
        <f t="shared" ca="1" si="7"/>
        <v>5.03</v>
      </c>
      <c r="L32" s="180">
        <f t="shared" ca="1" si="8"/>
        <v>1.61</v>
      </c>
      <c r="M32" s="181">
        <f t="shared" ca="1" si="9"/>
        <v>383.95</v>
      </c>
      <c r="N32" s="179">
        <f t="shared" ca="1" si="10"/>
        <v>285.73226902140908</v>
      </c>
      <c r="O32" s="180">
        <f t="shared" ca="1" si="11"/>
        <v>91.580727249433522</v>
      </c>
      <c r="P32" s="180">
        <f t="shared" ca="1" si="12"/>
        <v>5.030039943924991</v>
      </c>
      <c r="Q32" s="180">
        <f t="shared" ca="1" si="13"/>
        <v>1.6100127852324524</v>
      </c>
      <c r="R32" s="181">
        <f t="shared" ca="1" si="14"/>
        <v>383.95304900000008</v>
      </c>
      <c r="W32" s="46"/>
      <c r="X32" s="46">
        <v>32</v>
      </c>
    </row>
    <row r="33" spans="1:24">
      <c r="A33" s="61" t="s">
        <v>75</v>
      </c>
      <c r="B33" s="174">
        <f t="shared" ca="1" si="3"/>
        <v>404.796312</v>
      </c>
      <c r="C33" s="179">
        <f t="shared" ca="1" si="4"/>
        <v>301.09325914285722</v>
      </c>
      <c r="D33" s="180">
        <f t="shared" ca="1" si="4"/>
        <v>96.484535100000016</v>
      </c>
      <c r="E33" s="180">
        <f t="shared" ca="1" si="4"/>
        <v>5.5007829000000008</v>
      </c>
      <c r="F33" s="181">
        <f t="shared" ca="1" si="4"/>
        <v>1.7177348571428572</v>
      </c>
      <c r="G33" s="182">
        <f t="shared" ca="1" si="1"/>
        <v>397.59039999999999</v>
      </c>
      <c r="H33" s="182">
        <f t="shared" ca="1" si="2"/>
        <v>383.95304900000002</v>
      </c>
      <c r="I33" s="183">
        <f t="shared" ca="1" si="5"/>
        <v>285.73</v>
      </c>
      <c r="J33" s="180">
        <f t="shared" ca="1" si="6"/>
        <v>91.58</v>
      </c>
      <c r="K33" s="180">
        <f t="shared" ca="1" si="7"/>
        <v>5.03</v>
      </c>
      <c r="L33" s="180">
        <f t="shared" ca="1" si="8"/>
        <v>1.61</v>
      </c>
      <c r="M33" s="181">
        <f t="shared" ca="1" si="9"/>
        <v>383.95</v>
      </c>
      <c r="N33" s="179">
        <f t="shared" ca="1" si="10"/>
        <v>285.73226902140908</v>
      </c>
      <c r="O33" s="180">
        <f t="shared" ca="1" si="11"/>
        <v>91.580727249433522</v>
      </c>
      <c r="P33" s="180">
        <f t="shared" ca="1" si="12"/>
        <v>5.030039943924991</v>
      </c>
      <c r="Q33" s="180">
        <f t="shared" ca="1" si="13"/>
        <v>1.6100127852324524</v>
      </c>
      <c r="R33" s="181">
        <f t="shared" ca="1" si="14"/>
        <v>383.95304900000008</v>
      </c>
      <c r="W33" s="46"/>
      <c r="X33" s="46">
        <v>33</v>
      </c>
    </row>
    <row r="34" spans="1:24">
      <c r="A34" s="61" t="s">
        <v>76</v>
      </c>
      <c r="B34" s="174">
        <f t="shared" ca="1" si="3"/>
        <v>404.796312</v>
      </c>
      <c r="C34" s="179">
        <f t="shared" ca="1" si="4"/>
        <v>301.09325914285722</v>
      </c>
      <c r="D34" s="180">
        <f t="shared" ca="1" si="4"/>
        <v>96.484535100000016</v>
      </c>
      <c r="E34" s="180">
        <f t="shared" ca="1" si="4"/>
        <v>5.5007829000000008</v>
      </c>
      <c r="F34" s="181">
        <f t="shared" ca="1" si="4"/>
        <v>1.7177348571428572</v>
      </c>
      <c r="G34" s="182">
        <f t="shared" ca="1" si="1"/>
        <v>397.59039999999999</v>
      </c>
      <c r="H34" s="182">
        <f t="shared" ca="1" si="2"/>
        <v>383.95304900000002</v>
      </c>
      <c r="I34" s="183">
        <f t="shared" ca="1" si="5"/>
        <v>285.73</v>
      </c>
      <c r="J34" s="180">
        <f t="shared" ca="1" si="6"/>
        <v>91.58</v>
      </c>
      <c r="K34" s="180">
        <f t="shared" ca="1" si="7"/>
        <v>5.03</v>
      </c>
      <c r="L34" s="180">
        <f t="shared" ca="1" si="8"/>
        <v>1.61</v>
      </c>
      <c r="M34" s="181">
        <f t="shared" ca="1" si="9"/>
        <v>383.95</v>
      </c>
      <c r="N34" s="179">
        <f t="shared" ca="1" si="10"/>
        <v>285.73226902140908</v>
      </c>
      <c r="O34" s="180">
        <f t="shared" ca="1" si="11"/>
        <v>91.580727249433522</v>
      </c>
      <c r="P34" s="180">
        <f t="shared" ca="1" si="12"/>
        <v>5.030039943924991</v>
      </c>
      <c r="Q34" s="180">
        <f t="shared" ca="1" si="13"/>
        <v>1.6100127852324524</v>
      </c>
      <c r="R34" s="181">
        <f t="shared" ca="1" si="14"/>
        <v>383.95304900000008</v>
      </c>
      <c r="W34" s="46"/>
      <c r="X34" s="46">
        <v>34</v>
      </c>
    </row>
    <row r="35" spans="1:24">
      <c r="A35" s="61" t="s">
        <v>77</v>
      </c>
      <c r="B35" s="174">
        <f t="shared" ca="1" si="3"/>
        <v>404.796312</v>
      </c>
      <c r="C35" s="179">
        <f t="shared" ca="1" si="4"/>
        <v>301.09325914285722</v>
      </c>
      <c r="D35" s="180">
        <f t="shared" ca="1" si="4"/>
        <v>96.484535100000016</v>
      </c>
      <c r="E35" s="180">
        <f t="shared" ca="1" si="4"/>
        <v>5.5007829000000008</v>
      </c>
      <c r="F35" s="181">
        <f t="shared" ca="1" si="4"/>
        <v>1.7177348571428572</v>
      </c>
      <c r="G35" s="182">
        <f t="shared" ca="1" si="1"/>
        <v>394.76786700000002</v>
      </c>
      <c r="H35" s="182">
        <f t="shared" ca="1" si="2"/>
        <v>381.227329</v>
      </c>
      <c r="I35" s="183">
        <f t="shared" ca="1" si="5"/>
        <v>301.08999999999997</v>
      </c>
      <c r="J35" s="180">
        <f t="shared" ca="1" si="6"/>
        <v>73.14</v>
      </c>
      <c r="K35" s="180">
        <f t="shared" ca="1" si="7"/>
        <v>5.3</v>
      </c>
      <c r="L35" s="180">
        <f t="shared" ca="1" si="8"/>
        <v>1.7</v>
      </c>
      <c r="M35" s="181">
        <f t="shared" ca="1" si="9"/>
        <v>381.22999999999996</v>
      </c>
      <c r="N35" s="179">
        <f t="shared" ca="1" si="10"/>
        <v>301.08789048241221</v>
      </c>
      <c r="O35" s="180">
        <f t="shared" ca="1" si="11"/>
        <v>73.13948756147208</v>
      </c>
      <c r="P35" s="180">
        <f t="shared" ca="1" si="12"/>
        <v>5.2999628667733392</v>
      </c>
      <c r="Q35" s="180">
        <f t="shared" ca="1" si="13"/>
        <v>1.6999880893423918</v>
      </c>
      <c r="R35" s="181">
        <f t="shared" ca="1" si="14"/>
        <v>381.22732900000005</v>
      </c>
      <c r="W35" s="46"/>
      <c r="X35" s="46">
        <v>35</v>
      </c>
    </row>
    <row r="36" spans="1:24">
      <c r="A36" s="61" t="s">
        <v>78</v>
      </c>
      <c r="B36" s="174">
        <f t="shared" ca="1" si="3"/>
        <v>404.796312</v>
      </c>
      <c r="C36" s="179">
        <f t="shared" ref="C36:F67" ca="1" si="15">$B36*C$1/100</f>
        <v>301.09325914285722</v>
      </c>
      <c r="D36" s="180">
        <f t="shared" ca="1" si="15"/>
        <v>96.484535100000016</v>
      </c>
      <c r="E36" s="180">
        <f t="shared" ca="1" si="15"/>
        <v>5.5007829000000008</v>
      </c>
      <c r="F36" s="181">
        <f t="shared" ca="1" si="15"/>
        <v>1.7177348571428572</v>
      </c>
      <c r="G36" s="182">
        <f t="shared" ca="1" si="1"/>
        <v>394.76786700000002</v>
      </c>
      <c r="H36" s="182">
        <f t="shared" ca="1" si="2"/>
        <v>381.227329</v>
      </c>
      <c r="I36" s="183">
        <f t="shared" ca="1" si="5"/>
        <v>301.08999999999997</v>
      </c>
      <c r="J36" s="180">
        <f t="shared" ca="1" si="6"/>
        <v>73.14</v>
      </c>
      <c r="K36" s="180">
        <f t="shared" ca="1" si="7"/>
        <v>5.3</v>
      </c>
      <c r="L36" s="180">
        <f t="shared" ca="1" si="8"/>
        <v>1.7</v>
      </c>
      <c r="M36" s="181">
        <f t="shared" ca="1" si="9"/>
        <v>381.22999999999996</v>
      </c>
      <c r="N36" s="179">
        <f t="shared" ca="1" si="10"/>
        <v>301.08789048241221</v>
      </c>
      <c r="O36" s="180">
        <f t="shared" ca="1" si="11"/>
        <v>73.13948756147208</v>
      </c>
      <c r="P36" s="180">
        <f t="shared" ca="1" si="12"/>
        <v>5.2999628667733392</v>
      </c>
      <c r="Q36" s="180">
        <f t="shared" ca="1" si="13"/>
        <v>1.6999880893423918</v>
      </c>
      <c r="R36" s="181">
        <f t="shared" ca="1" si="14"/>
        <v>381.22732900000005</v>
      </c>
      <c r="W36" s="46"/>
      <c r="X36" s="46">
        <v>36</v>
      </c>
    </row>
    <row r="37" spans="1:24">
      <c r="A37" s="61" t="s">
        <v>79</v>
      </c>
      <c r="B37" s="174">
        <f t="shared" ca="1" si="3"/>
        <v>404.796312</v>
      </c>
      <c r="C37" s="179">
        <f t="shared" ca="1" si="15"/>
        <v>301.09325914285722</v>
      </c>
      <c r="D37" s="180">
        <f t="shared" ca="1" si="15"/>
        <v>96.484535100000016</v>
      </c>
      <c r="E37" s="180">
        <f t="shared" ca="1" si="15"/>
        <v>5.5007829000000008</v>
      </c>
      <c r="F37" s="181">
        <f t="shared" ca="1" si="15"/>
        <v>1.7177348571428572</v>
      </c>
      <c r="G37" s="182">
        <f t="shared" ca="1" si="1"/>
        <v>394.76786700000002</v>
      </c>
      <c r="H37" s="182">
        <f t="shared" ca="1" si="2"/>
        <v>381.227329</v>
      </c>
      <c r="I37" s="183">
        <f t="shared" ca="1" si="5"/>
        <v>283.39999999999998</v>
      </c>
      <c r="J37" s="180">
        <f t="shared" ca="1" si="6"/>
        <v>90.83</v>
      </c>
      <c r="K37" s="180">
        <f t="shared" ca="1" si="7"/>
        <v>5.3</v>
      </c>
      <c r="L37" s="180">
        <f t="shared" ca="1" si="8"/>
        <v>1.7</v>
      </c>
      <c r="M37" s="181">
        <f t="shared" ca="1" si="9"/>
        <v>381.22999999999996</v>
      </c>
      <c r="N37" s="179">
        <f t="shared" ca="1" si="10"/>
        <v>283.39801442331401</v>
      </c>
      <c r="O37" s="180">
        <f t="shared" ca="1" si="11"/>
        <v>90.829363620570263</v>
      </c>
      <c r="P37" s="180">
        <f t="shared" ca="1" si="12"/>
        <v>5.2999628667733392</v>
      </c>
      <c r="Q37" s="180">
        <f t="shared" ca="1" si="13"/>
        <v>1.6999880893423918</v>
      </c>
      <c r="R37" s="181">
        <f t="shared" ca="1" si="14"/>
        <v>381.22732900000005</v>
      </c>
      <c r="W37" s="46"/>
      <c r="X37" s="46">
        <v>37</v>
      </c>
    </row>
    <row r="38" spans="1:24">
      <c r="A38" s="61" t="s">
        <v>80</v>
      </c>
      <c r="B38" s="174">
        <f t="shared" ca="1" si="3"/>
        <v>404.796312</v>
      </c>
      <c r="C38" s="179">
        <f t="shared" ca="1" si="15"/>
        <v>301.09325914285722</v>
      </c>
      <c r="D38" s="180">
        <f t="shared" ca="1" si="15"/>
        <v>96.484535100000016</v>
      </c>
      <c r="E38" s="180">
        <f t="shared" ca="1" si="15"/>
        <v>5.5007829000000008</v>
      </c>
      <c r="F38" s="181">
        <f t="shared" ca="1" si="15"/>
        <v>1.7177348571428572</v>
      </c>
      <c r="G38" s="182">
        <f t="shared" ca="1" si="1"/>
        <v>394.76786700000002</v>
      </c>
      <c r="H38" s="182">
        <f t="shared" ca="1" si="2"/>
        <v>381.227329</v>
      </c>
      <c r="I38" s="183">
        <f t="shared" ca="1" si="5"/>
        <v>283.39999999999998</v>
      </c>
      <c r="J38" s="180">
        <f t="shared" ca="1" si="6"/>
        <v>90.83</v>
      </c>
      <c r="K38" s="180">
        <f t="shared" ca="1" si="7"/>
        <v>5.3</v>
      </c>
      <c r="L38" s="180">
        <f t="shared" ca="1" si="8"/>
        <v>1.7</v>
      </c>
      <c r="M38" s="181">
        <f t="shared" ca="1" si="9"/>
        <v>381.22999999999996</v>
      </c>
      <c r="N38" s="179">
        <f t="shared" ca="1" si="10"/>
        <v>283.39801442331401</v>
      </c>
      <c r="O38" s="180">
        <f t="shared" ca="1" si="11"/>
        <v>90.829363620570263</v>
      </c>
      <c r="P38" s="180">
        <f t="shared" ca="1" si="12"/>
        <v>5.2999628667733392</v>
      </c>
      <c r="Q38" s="180">
        <f t="shared" ca="1" si="13"/>
        <v>1.6999880893423918</v>
      </c>
      <c r="R38" s="181">
        <f t="shared" ca="1" si="14"/>
        <v>381.22732900000005</v>
      </c>
      <c r="W38" s="46"/>
      <c r="X38" s="46">
        <v>38</v>
      </c>
    </row>
    <row r="39" spans="1:24">
      <c r="A39" s="61" t="s">
        <v>81</v>
      </c>
      <c r="B39" s="174">
        <f t="shared" ca="1" si="3"/>
        <v>404.796312</v>
      </c>
      <c r="C39" s="179">
        <f t="shared" ca="1" si="15"/>
        <v>301.09325914285722</v>
      </c>
      <c r="D39" s="180">
        <f t="shared" ca="1" si="15"/>
        <v>96.484535100000016</v>
      </c>
      <c r="E39" s="180">
        <f t="shared" ca="1" si="15"/>
        <v>5.5007829000000008</v>
      </c>
      <c r="F39" s="181">
        <f t="shared" ca="1" si="15"/>
        <v>1.7177348571428572</v>
      </c>
      <c r="G39" s="182">
        <f t="shared" ca="1" si="1"/>
        <v>394.76786700000002</v>
      </c>
      <c r="H39" s="182">
        <f t="shared" ca="1" si="2"/>
        <v>381.227329</v>
      </c>
      <c r="I39" s="183">
        <f t="shared" ca="1" si="5"/>
        <v>283.39999999999998</v>
      </c>
      <c r="J39" s="180">
        <f t="shared" ca="1" si="6"/>
        <v>90.83</v>
      </c>
      <c r="K39" s="180">
        <f t="shared" ca="1" si="7"/>
        <v>5.3</v>
      </c>
      <c r="L39" s="180">
        <f t="shared" ca="1" si="8"/>
        <v>1.7</v>
      </c>
      <c r="M39" s="181">
        <f t="shared" ca="1" si="9"/>
        <v>381.22999999999996</v>
      </c>
      <c r="N39" s="179">
        <f t="shared" ca="1" si="10"/>
        <v>283.39801442331401</v>
      </c>
      <c r="O39" s="180">
        <f t="shared" ca="1" si="11"/>
        <v>90.829363620570263</v>
      </c>
      <c r="P39" s="180">
        <f t="shared" ca="1" si="12"/>
        <v>5.2999628667733392</v>
      </c>
      <c r="Q39" s="180">
        <f t="shared" ca="1" si="13"/>
        <v>1.6999880893423918</v>
      </c>
      <c r="R39" s="181">
        <f t="shared" ca="1" si="14"/>
        <v>381.22732900000005</v>
      </c>
      <c r="W39" s="46"/>
      <c r="X39" s="46">
        <v>39</v>
      </c>
    </row>
    <row r="40" spans="1:24">
      <c r="A40" s="61" t="s">
        <v>82</v>
      </c>
      <c r="B40" s="174">
        <f t="shared" ca="1" si="3"/>
        <v>404.796312</v>
      </c>
      <c r="C40" s="179">
        <f t="shared" ca="1" si="15"/>
        <v>301.09325914285722</v>
      </c>
      <c r="D40" s="180">
        <f t="shared" ca="1" si="15"/>
        <v>96.484535100000016</v>
      </c>
      <c r="E40" s="180">
        <f t="shared" ca="1" si="15"/>
        <v>5.5007829000000008</v>
      </c>
      <c r="F40" s="181">
        <f t="shared" ca="1" si="15"/>
        <v>1.7177348571428572</v>
      </c>
      <c r="G40" s="182">
        <f t="shared" ca="1" si="1"/>
        <v>394.76786700000002</v>
      </c>
      <c r="H40" s="182">
        <f t="shared" ca="1" si="2"/>
        <v>381.227329</v>
      </c>
      <c r="I40" s="183">
        <f t="shared" ca="1" si="5"/>
        <v>283.39999999999998</v>
      </c>
      <c r="J40" s="180">
        <f t="shared" ca="1" si="6"/>
        <v>90.83</v>
      </c>
      <c r="K40" s="180">
        <f t="shared" ca="1" si="7"/>
        <v>5.3</v>
      </c>
      <c r="L40" s="180">
        <f t="shared" ca="1" si="8"/>
        <v>1.7</v>
      </c>
      <c r="M40" s="181">
        <f t="shared" ca="1" si="9"/>
        <v>381.22999999999996</v>
      </c>
      <c r="N40" s="179">
        <f t="shared" ca="1" si="10"/>
        <v>283.39801442331401</v>
      </c>
      <c r="O40" s="180">
        <f t="shared" ca="1" si="11"/>
        <v>90.829363620570263</v>
      </c>
      <c r="P40" s="180">
        <f t="shared" ca="1" si="12"/>
        <v>5.2999628667733392</v>
      </c>
      <c r="Q40" s="180">
        <f t="shared" ca="1" si="13"/>
        <v>1.6999880893423918</v>
      </c>
      <c r="R40" s="181">
        <f t="shared" ca="1" si="14"/>
        <v>381.22732900000005</v>
      </c>
      <c r="W40" s="46"/>
      <c r="X40" s="46">
        <v>40</v>
      </c>
    </row>
    <row r="41" spans="1:24">
      <c r="A41" s="61" t="s">
        <v>83</v>
      </c>
      <c r="B41" s="174">
        <f t="shared" ca="1" si="3"/>
        <v>404.796312</v>
      </c>
      <c r="C41" s="179">
        <f t="shared" ca="1" si="15"/>
        <v>301.09325914285722</v>
      </c>
      <c r="D41" s="180">
        <f t="shared" ca="1" si="15"/>
        <v>96.484535100000016</v>
      </c>
      <c r="E41" s="180">
        <f t="shared" ca="1" si="15"/>
        <v>5.5007829000000008</v>
      </c>
      <c r="F41" s="181">
        <f t="shared" ca="1" si="15"/>
        <v>1.7177348571428572</v>
      </c>
      <c r="G41" s="182">
        <f t="shared" ca="1" si="1"/>
        <v>394.76786700000002</v>
      </c>
      <c r="H41" s="182">
        <f t="shared" ca="1" si="2"/>
        <v>381.227329</v>
      </c>
      <c r="I41" s="183">
        <f t="shared" ca="1" si="5"/>
        <v>283.39999999999998</v>
      </c>
      <c r="J41" s="180">
        <f t="shared" ca="1" si="6"/>
        <v>90.83</v>
      </c>
      <c r="K41" s="180">
        <f t="shared" ca="1" si="7"/>
        <v>5.3</v>
      </c>
      <c r="L41" s="180">
        <f t="shared" ca="1" si="8"/>
        <v>1.7</v>
      </c>
      <c r="M41" s="181">
        <f t="shared" ca="1" si="9"/>
        <v>381.22999999999996</v>
      </c>
      <c r="N41" s="179">
        <f t="shared" ca="1" si="10"/>
        <v>283.39801442331401</v>
      </c>
      <c r="O41" s="180">
        <f t="shared" ca="1" si="11"/>
        <v>90.829363620570263</v>
      </c>
      <c r="P41" s="180">
        <f t="shared" ca="1" si="12"/>
        <v>5.2999628667733392</v>
      </c>
      <c r="Q41" s="180">
        <f t="shared" ca="1" si="13"/>
        <v>1.6999880893423918</v>
      </c>
      <c r="R41" s="181">
        <f t="shared" ca="1" si="14"/>
        <v>381.22732900000005</v>
      </c>
      <c r="W41" s="46"/>
      <c r="X41" s="46">
        <v>41</v>
      </c>
    </row>
    <row r="42" spans="1:24">
      <c r="A42" s="61" t="s">
        <v>84</v>
      </c>
      <c r="B42" s="174">
        <f t="shared" ca="1" si="3"/>
        <v>404.796312</v>
      </c>
      <c r="C42" s="179">
        <f t="shared" ca="1" si="15"/>
        <v>301.09325914285722</v>
      </c>
      <c r="D42" s="180">
        <f t="shared" ca="1" si="15"/>
        <v>96.484535100000016</v>
      </c>
      <c r="E42" s="180">
        <f t="shared" ca="1" si="15"/>
        <v>5.5007829000000008</v>
      </c>
      <c r="F42" s="181">
        <f t="shared" ca="1" si="15"/>
        <v>1.7177348571428572</v>
      </c>
      <c r="G42" s="182">
        <f t="shared" ca="1" si="1"/>
        <v>394.76786700000002</v>
      </c>
      <c r="H42" s="182">
        <f t="shared" ca="1" si="2"/>
        <v>381.227329</v>
      </c>
      <c r="I42" s="183">
        <f t="shared" ca="1" si="5"/>
        <v>283.39999999999998</v>
      </c>
      <c r="J42" s="180">
        <f t="shared" ca="1" si="6"/>
        <v>90.83</v>
      </c>
      <c r="K42" s="180">
        <f t="shared" ca="1" si="7"/>
        <v>5.3</v>
      </c>
      <c r="L42" s="180">
        <f t="shared" ca="1" si="8"/>
        <v>1.7</v>
      </c>
      <c r="M42" s="181">
        <f t="shared" ca="1" si="9"/>
        <v>381.22999999999996</v>
      </c>
      <c r="N42" s="179">
        <f t="shared" ca="1" si="10"/>
        <v>283.39801442331401</v>
      </c>
      <c r="O42" s="180">
        <f t="shared" ca="1" si="11"/>
        <v>90.829363620570263</v>
      </c>
      <c r="P42" s="180">
        <f t="shared" ca="1" si="12"/>
        <v>5.2999628667733392</v>
      </c>
      <c r="Q42" s="180">
        <f t="shared" ca="1" si="13"/>
        <v>1.6999880893423918</v>
      </c>
      <c r="R42" s="181">
        <f t="shared" ca="1" si="14"/>
        <v>381.22732900000005</v>
      </c>
      <c r="W42" s="46"/>
      <c r="X42" s="46">
        <v>42</v>
      </c>
    </row>
    <row r="43" spans="1:24">
      <c r="A43" s="61" t="s">
        <v>85</v>
      </c>
      <c r="B43" s="174">
        <f t="shared" ca="1" si="3"/>
        <v>509.74350399999997</v>
      </c>
      <c r="C43" s="179">
        <f t="shared" ca="1" si="15"/>
        <v>379.1544744761905</v>
      </c>
      <c r="D43" s="180">
        <f t="shared" ca="1" si="15"/>
        <v>121.49904420000001</v>
      </c>
      <c r="E43" s="180">
        <f t="shared" ca="1" si="15"/>
        <v>6.9269117999999992</v>
      </c>
      <c r="F43" s="181">
        <f t="shared" ca="1" si="15"/>
        <v>2.163073523809524</v>
      </c>
      <c r="G43" s="182">
        <f t="shared" ca="1" si="1"/>
        <v>379.4409</v>
      </c>
      <c r="H43" s="182">
        <f t="shared" ca="1" si="2"/>
        <v>366.42607700000002</v>
      </c>
      <c r="I43" s="183">
        <f t="shared" ca="1" si="5"/>
        <v>272.33</v>
      </c>
      <c r="J43" s="180">
        <f t="shared" ca="1" si="6"/>
        <v>86.91</v>
      </c>
      <c r="K43" s="180">
        <f t="shared" ca="1" si="7"/>
        <v>5.12</v>
      </c>
      <c r="L43" s="180">
        <f t="shared" ca="1" si="8"/>
        <v>2.0699999999999998</v>
      </c>
      <c r="M43" s="181">
        <f t="shared" ca="1" si="9"/>
        <v>366.43</v>
      </c>
      <c r="N43" s="179">
        <f t="shared" ca="1" si="10"/>
        <v>272.32708443470784</v>
      </c>
      <c r="O43" s="180">
        <f t="shared" ca="1" si="11"/>
        <v>86.909069541440388</v>
      </c>
      <c r="P43" s="180">
        <f t="shared" ca="1" si="12"/>
        <v>5.1199451852741316</v>
      </c>
      <c r="Q43" s="180">
        <f t="shared" ca="1" si="13"/>
        <v>2.0699778385776275</v>
      </c>
      <c r="R43" s="181">
        <f t="shared" ca="1" si="14"/>
        <v>366.42607699999996</v>
      </c>
      <c r="W43" s="46"/>
      <c r="X43" s="46">
        <v>43</v>
      </c>
    </row>
    <row r="44" spans="1:24">
      <c r="A44" s="61" t="s">
        <v>86</v>
      </c>
      <c r="B44" s="174">
        <f t="shared" ca="1" si="3"/>
        <v>614.690696</v>
      </c>
      <c r="C44" s="179">
        <f t="shared" ca="1" si="15"/>
        <v>457.21568980952389</v>
      </c>
      <c r="D44" s="180">
        <f t="shared" ca="1" si="15"/>
        <v>146.51355330000001</v>
      </c>
      <c r="E44" s="180">
        <f t="shared" ca="1" si="15"/>
        <v>8.3530407000000011</v>
      </c>
      <c r="F44" s="181">
        <f t="shared" ca="1" si="15"/>
        <v>2.6084121904761908</v>
      </c>
      <c r="G44" s="182">
        <f t="shared" ca="1" si="1"/>
        <v>379.88170000000002</v>
      </c>
      <c r="H44" s="182">
        <f t="shared" ca="1" si="2"/>
        <v>366.85175800000002</v>
      </c>
      <c r="I44" s="183">
        <f t="shared" ca="1" si="5"/>
        <v>272.33</v>
      </c>
      <c r="J44" s="180">
        <f t="shared" ca="1" si="6"/>
        <v>86.91</v>
      </c>
      <c r="K44" s="180">
        <f t="shared" ca="1" si="7"/>
        <v>5.12</v>
      </c>
      <c r="L44" s="180">
        <f t="shared" ca="1" si="8"/>
        <v>2.4900000000000002</v>
      </c>
      <c r="M44" s="181">
        <f t="shared" ca="1" si="9"/>
        <v>366.85</v>
      </c>
      <c r="N44" s="179">
        <f t="shared" ca="1" si="10"/>
        <v>272.3313050460406</v>
      </c>
      <c r="O44" s="180">
        <f t="shared" ca="1" si="11"/>
        <v>86.910416485702598</v>
      </c>
      <c r="P44" s="180">
        <f t="shared" ca="1" si="12"/>
        <v>5.1200245358048253</v>
      </c>
      <c r="Q44" s="180">
        <f t="shared" ca="1" si="13"/>
        <v>2.4900119324519561</v>
      </c>
      <c r="R44" s="181">
        <f t="shared" ca="1" si="14"/>
        <v>366.85175800000002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380.19260000000003</v>
      </c>
      <c r="H45" s="182">
        <f t="shared" ca="1" si="2"/>
        <v>367.151994</v>
      </c>
      <c r="I45" s="183">
        <f t="shared" ca="1" si="5"/>
        <v>272.33</v>
      </c>
      <c r="J45" s="180">
        <f t="shared" ca="1" si="6"/>
        <v>86.91</v>
      </c>
      <c r="K45" s="180">
        <f t="shared" ca="1" si="7"/>
        <v>5.12</v>
      </c>
      <c r="L45" s="180">
        <f t="shared" ca="1" si="8"/>
        <v>2.79</v>
      </c>
      <c r="M45" s="181">
        <f t="shared" ca="1" si="9"/>
        <v>367.15000000000003</v>
      </c>
      <c r="N45" s="179">
        <f t="shared" ca="1" si="10"/>
        <v>272.33147903042351</v>
      </c>
      <c r="O45" s="180">
        <f t="shared" ca="1" si="11"/>
        <v>86.910472010186567</v>
      </c>
      <c r="P45" s="180">
        <f t="shared" ca="1" si="12"/>
        <v>5.1200278068364424</v>
      </c>
      <c r="Q45" s="180">
        <f t="shared" ca="1" si="13"/>
        <v>2.790015152553452</v>
      </c>
      <c r="R45" s="181">
        <f t="shared" ca="1" si="14"/>
        <v>367.15199399999995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380.19260000000003</v>
      </c>
      <c r="H46" s="182">
        <f t="shared" ca="1" si="2"/>
        <v>367.151994</v>
      </c>
      <c r="I46" s="183">
        <f t="shared" ca="1" si="5"/>
        <v>272.33</v>
      </c>
      <c r="J46" s="180">
        <f t="shared" ca="1" si="6"/>
        <v>86.91</v>
      </c>
      <c r="K46" s="180">
        <f t="shared" ca="1" si="7"/>
        <v>5.12</v>
      </c>
      <c r="L46" s="180">
        <f t="shared" ca="1" si="8"/>
        <v>2.79</v>
      </c>
      <c r="M46" s="181">
        <f t="shared" ca="1" si="9"/>
        <v>367.15000000000003</v>
      </c>
      <c r="N46" s="179">
        <f t="shared" ca="1" si="10"/>
        <v>272.33147903042351</v>
      </c>
      <c r="O46" s="180">
        <f t="shared" ca="1" si="11"/>
        <v>86.910472010186567</v>
      </c>
      <c r="P46" s="180">
        <f t="shared" ca="1" si="12"/>
        <v>5.1200278068364424</v>
      </c>
      <c r="Q46" s="180">
        <f t="shared" ca="1" si="13"/>
        <v>2.790015152553452</v>
      </c>
      <c r="R46" s="181">
        <f t="shared" ca="1" si="14"/>
        <v>367.15199399999995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380.19260000000003</v>
      </c>
      <c r="H47" s="182">
        <f t="shared" ca="1" si="2"/>
        <v>367.151994</v>
      </c>
      <c r="I47" s="183">
        <f t="shared" ca="1" si="5"/>
        <v>272.33</v>
      </c>
      <c r="J47" s="180">
        <f t="shared" ca="1" si="6"/>
        <v>86.91</v>
      </c>
      <c r="K47" s="180">
        <f t="shared" ca="1" si="7"/>
        <v>5.12</v>
      </c>
      <c r="L47" s="180">
        <f t="shared" ca="1" si="8"/>
        <v>2.79</v>
      </c>
      <c r="M47" s="181">
        <f t="shared" ca="1" si="9"/>
        <v>367.15000000000003</v>
      </c>
      <c r="N47" s="179">
        <f t="shared" ca="1" si="10"/>
        <v>272.33147903042351</v>
      </c>
      <c r="O47" s="180">
        <f t="shared" ca="1" si="11"/>
        <v>86.910472010186567</v>
      </c>
      <c r="P47" s="180">
        <f t="shared" ca="1" si="12"/>
        <v>5.1200278068364424</v>
      </c>
      <c r="Q47" s="180">
        <f t="shared" ca="1" si="13"/>
        <v>2.790015152553452</v>
      </c>
      <c r="R47" s="181">
        <f t="shared" ca="1" si="14"/>
        <v>367.15199399999995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380.19260000000003</v>
      </c>
      <c r="H48" s="182">
        <f t="shared" ca="1" si="2"/>
        <v>367.151994</v>
      </c>
      <c r="I48" s="183">
        <f t="shared" ca="1" si="5"/>
        <v>272.33</v>
      </c>
      <c r="J48" s="180">
        <f t="shared" ca="1" si="6"/>
        <v>86.91</v>
      </c>
      <c r="K48" s="180">
        <f t="shared" ca="1" si="7"/>
        <v>5.12</v>
      </c>
      <c r="L48" s="180">
        <f t="shared" ca="1" si="8"/>
        <v>2.79</v>
      </c>
      <c r="M48" s="181">
        <f t="shared" ca="1" si="9"/>
        <v>367.15000000000003</v>
      </c>
      <c r="N48" s="179">
        <f t="shared" ca="1" si="10"/>
        <v>272.33147903042351</v>
      </c>
      <c r="O48" s="180">
        <f t="shared" ca="1" si="11"/>
        <v>86.910472010186567</v>
      </c>
      <c r="P48" s="180">
        <f t="shared" ca="1" si="12"/>
        <v>5.1200278068364424</v>
      </c>
      <c r="Q48" s="180">
        <f t="shared" ca="1" si="13"/>
        <v>2.790015152553452</v>
      </c>
      <c r="R48" s="181">
        <f t="shared" ca="1" si="14"/>
        <v>367.15199399999995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380.19260000000003</v>
      </c>
      <c r="H49" s="182">
        <f t="shared" ca="1" si="2"/>
        <v>367.151994</v>
      </c>
      <c r="I49" s="183">
        <f t="shared" ca="1" si="5"/>
        <v>272.33</v>
      </c>
      <c r="J49" s="180">
        <f t="shared" ca="1" si="6"/>
        <v>86.91</v>
      </c>
      <c r="K49" s="180">
        <f t="shared" ca="1" si="7"/>
        <v>5.12</v>
      </c>
      <c r="L49" s="180">
        <f t="shared" ca="1" si="8"/>
        <v>2.79</v>
      </c>
      <c r="M49" s="181">
        <f t="shared" ca="1" si="9"/>
        <v>367.15000000000003</v>
      </c>
      <c r="N49" s="179">
        <f t="shared" ca="1" si="10"/>
        <v>272.33147903042351</v>
      </c>
      <c r="O49" s="180">
        <f t="shared" ca="1" si="11"/>
        <v>86.910472010186567</v>
      </c>
      <c r="P49" s="180">
        <f t="shared" ca="1" si="12"/>
        <v>5.1200278068364424</v>
      </c>
      <c r="Q49" s="180">
        <f t="shared" ca="1" si="13"/>
        <v>2.790015152553452</v>
      </c>
      <c r="R49" s="181">
        <f t="shared" ca="1" si="14"/>
        <v>367.15199399999995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380.19260000000003</v>
      </c>
      <c r="H50" s="182">
        <f t="shared" ca="1" si="2"/>
        <v>367.151994</v>
      </c>
      <c r="I50" s="183">
        <f t="shared" ca="1" si="5"/>
        <v>272.33</v>
      </c>
      <c r="J50" s="180">
        <f t="shared" ca="1" si="6"/>
        <v>86.91</v>
      </c>
      <c r="K50" s="180">
        <f t="shared" ca="1" si="7"/>
        <v>5.12</v>
      </c>
      <c r="L50" s="180">
        <f t="shared" ca="1" si="8"/>
        <v>2.79</v>
      </c>
      <c r="M50" s="181">
        <f t="shared" ca="1" si="9"/>
        <v>367.15000000000003</v>
      </c>
      <c r="N50" s="179">
        <f t="shared" ca="1" si="10"/>
        <v>272.33147903042351</v>
      </c>
      <c r="O50" s="180">
        <f t="shared" ca="1" si="11"/>
        <v>86.910472010186567</v>
      </c>
      <c r="P50" s="180">
        <f t="shared" ca="1" si="12"/>
        <v>5.1200278068364424</v>
      </c>
      <c r="Q50" s="180">
        <f t="shared" ca="1" si="13"/>
        <v>2.790015152553452</v>
      </c>
      <c r="R50" s="181">
        <f t="shared" ca="1" si="14"/>
        <v>367.15199399999995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380.19260000000003</v>
      </c>
      <c r="H51" s="182">
        <f t="shared" ca="1" si="2"/>
        <v>367.151994</v>
      </c>
      <c r="I51" s="183">
        <f t="shared" ca="1" si="5"/>
        <v>272.33</v>
      </c>
      <c r="J51" s="180">
        <f t="shared" ca="1" si="6"/>
        <v>86.91</v>
      </c>
      <c r="K51" s="180">
        <f t="shared" ca="1" si="7"/>
        <v>5.12</v>
      </c>
      <c r="L51" s="180">
        <f t="shared" ca="1" si="8"/>
        <v>2.79</v>
      </c>
      <c r="M51" s="181">
        <f t="shared" ca="1" si="9"/>
        <v>367.15000000000003</v>
      </c>
      <c r="N51" s="179">
        <f t="shared" ca="1" si="10"/>
        <v>272.33147903042351</v>
      </c>
      <c r="O51" s="180">
        <f t="shared" ca="1" si="11"/>
        <v>86.910472010186567</v>
      </c>
      <c r="P51" s="180">
        <f t="shared" ca="1" si="12"/>
        <v>5.1200278068364424</v>
      </c>
      <c r="Q51" s="180">
        <f t="shared" ca="1" si="13"/>
        <v>2.790015152553452</v>
      </c>
      <c r="R51" s="181">
        <f t="shared" ca="1" si="14"/>
        <v>367.15199399999995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380.19260000000003</v>
      </c>
      <c r="H52" s="182">
        <f t="shared" ca="1" si="2"/>
        <v>367.151994</v>
      </c>
      <c r="I52" s="183">
        <f t="shared" ca="1" si="5"/>
        <v>272.33</v>
      </c>
      <c r="J52" s="180">
        <f t="shared" ca="1" si="6"/>
        <v>86.91</v>
      </c>
      <c r="K52" s="180">
        <f t="shared" ca="1" si="7"/>
        <v>5.12</v>
      </c>
      <c r="L52" s="180">
        <f t="shared" ca="1" si="8"/>
        <v>2.79</v>
      </c>
      <c r="M52" s="181">
        <f t="shared" ca="1" si="9"/>
        <v>367.15000000000003</v>
      </c>
      <c r="N52" s="179">
        <f t="shared" ca="1" si="10"/>
        <v>272.33147903042351</v>
      </c>
      <c r="O52" s="180">
        <f t="shared" ca="1" si="11"/>
        <v>86.910472010186567</v>
      </c>
      <c r="P52" s="180">
        <f t="shared" ca="1" si="12"/>
        <v>5.1200278068364424</v>
      </c>
      <c r="Q52" s="180">
        <f t="shared" ca="1" si="13"/>
        <v>2.790015152553452</v>
      </c>
      <c r="R52" s="181">
        <f t="shared" ca="1" si="14"/>
        <v>367.15199399999995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383.19260000000003</v>
      </c>
      <c r="H53" s="182">
        <f t="shared" ca="1" si="2"/>
        <v>370.04909400000003</v>
      </c>
      <c r="I53" s="183">
        <f t="shared" ca="1" si="5"/>
        <v>275.23</v>
      </c>
      <c r="J53" s="180">
        <f t="shared" ca="1" si="6"/>
        <v>86.91</v>
      </c>
      <c r="K53" s="180">
        <f t="shared" ca="1" si="7"/>
        <v>5.12</v>
      </c>
      <c r="L53" s="180">
        <f t="shared" ca="1" si="8"/>
        <v>2.79</v>
      </c>
      <c r="M53" s="181">
        <f t="shared" ca="1" si="9"/>
        <v>370.05</v>
      </c>
      <c r="N53" s="179">
        <f t="shared" ca="1" si="10"/>
        <v>275.22932614949332</v>
      </c>
      <c r="O53" s="180">
        <f t="shared" ca="1" si="11"/>
        <v>86.909787216700451</v>
      </c>
      <c r="P53" s="180">
        <f t="shared" ca="1" si="12"/>
        <v>5.1199874646128904</v>
      </c>
      <c r="Q53" s="180">
        <f t="shared" ca="1" si="13"/>
        <v>2.7899931691933526</v>
      </c>
      <c r="R53" s="181">
        <f t="shared" ca="1" si="14"/>
        <v>370.04909400000003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383.19260000000003</v>
      </c>
      <c r="H54" s="182">
        <f t="shared" ca="1" si="2"/>
        <v>370.04909400000003</v>
      </c>
      <c r="I54" s="183">
        <f t="shared" ca="1" si="5"/>
        <v>275.23</v>
      </c>
      <c r="J54" s="180">
        <f t="shared" ca="1" si="6"/>
        <v>86.91</v>
      </c>
      <c r="K54" s="180">
        <f t="shared" ca="1" si="7"/>
        <v>5.12</v>
      </c>
      <c r="L54" s="180">
        <f t="shared" ca="1" si="8"/>
        <v>2.79</v>
      </c>
      <c r="M54" s="181">
        <f t="shared" ca="1" si="9"/>
        <v>370.05</v>
      </c>
      <c r="N54" s="179">
        <f t="shared" ca="1" si="10"/>
        <v>275.22932614949332</v>
      </c>
      <c r="O54" s="180">
        <f t="shared" ca="1" si="11"/>
        <v>86.909787216700451</v>
      </c>
      <c r="P54" s="180">
        <f t="shared" ca="1" si="12"/>
        <v>5.1199874646128904</v>
      </c>
      <c r="Q54" s="180">
        <f t="shared" ca="1" si="13"/>
        <v>2.7899931691933526</v>
      </c>
      <c r="R54" s="181">
        <f t="shared" ca="1" si="14"/>
        <v>370.04909400000003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383.19260000000003</v>
      </c>
      <c r="H55" s="182">
        <f t="shared" ca="1" si="2"/>
        <v>370.04909400000003</v>
      </c>
      <c r="I55" s="183">
        <f t="shared" ca="1" si="5"/>
        <v>275.23</v>
      </c>
      <c r="J55" s="180">
        <f t="shared" ca="1" si="6"/>
        <v>86.91</v>
      </c>
      <c r="K55" s="180">
        <f t="shared" ca="1" si="7"/>
        <v>5.12</v>
      </c>
      <c r="L55" s="180">
        <f t="shared" ca="1" si="8"/>
        <v>2.79</v>
      </c>
      <c r="M55" s="181">
        <f t="shared" ca="1" si="9"/>
        <v>370.05</v>
      </c>
      <c r="N55" s="179">
        <f t="shared" ca="1" si="10"/>
        <v>275.22932614949332</v>
      </c>
      <c r="O55" s="180">
        <f t="shared" ca="1" si="11"/>
        <v>86.909787216700451</v>
      </c>
      <c r="P55" s="180">
        <f t="shared" ca="1" si="12"/>
        <v>5.1199874646128904</v>
      </c>
      <c r="Q55" s="180">
        <f t="shared" ca="1" si="13"/>
        <v>2.7899931691933526</v>
      </c>
      <c r="R55" s="181">
        <f t="shared" ca="1" si="14"/>
        <v>370.04909400000003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383.19260000000003</v>
      </c>
      <c r="H56" s="182">
        <f t="shared" ca="1" si="2"/>
        <v>370.04909400000003</v>
      </c>
      <c r="I56" s="183">
        <f t="shared" ca="1" si="5"/>
        <v>275.23</v>
      </c>
      <c r="J56" s="180">
        <f t="shared" ca="1" si="6"/>
        <v>86.91</v>
      </c>
      <c r="K56" s="180">
        <f t="shared" ca="1" si="7"/>
        <v>5.12</v>
      </c>
      <c r="L56" s="180">
        <f t="shared" ca="1" si="8"/>
        <v>2.79</v>
      </c>
      <c r="M56" s="181">
        <f t="shared" ca="1" si="9"/>
        <v>370.05</v>
      </c>
      <c r="N56" s="179">
        <f t="shared" ca="1" si="10"/>
        <v>275.22932614949332</v>
      </c>
      <c r="O56" s="180">
        <f t="shared" ca="1" si="11"/>
        <v>86.909787216700451</v>
      </c>
      <c r="P56" s="180">
        <f t="shared" ca="1" si="12"/>
        <v>5.1199874646128904</v>
      </c>
      <c r="Q56" s="180">
        <f t="shared" ca="1" si="13"/>
        <v>2.7899931691933526</v>
      </c>
      <c r="R56" s="181">
        <f t="shared" ca="1" si="14"/>
        <v>370.04909400000003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383.19260000000003</v>
      </c>
      <c r="H57" s="182">
        <f t="shared" ca="1" si="2"/>
        <v>370.04909400000003</v>
      </c>
      <c r="I57" s="183">
        <f t="shared" ca="1" si="5"/>
        <v>275.23</v>
      </c>
      <c r="J57" s="180">
        <f t="shared" ca="1" si="6"/>
        <v>86.91</v>
      </c>
      <c r="K57" s="180">
        <f t="shared" ca="1" si="7"/>
        <v>5.12</v>
      </c>
      <c r="L57" s="180">
        <f t="shared" ca="1" si="8"/>
        <v>2.79</v>
      </c>
      <c r="M57" s="181">
        <f t="shared" ca="1" si="9"/>
        <v>370.05</v>
      </c>
      <c r="N57" s="179">
        <f t="shared" ca="1" si="10"/>
        <v>275.22932614949332</v>
      </c>
      <c r="O57" s="180">
        <f t="shared" ca="1" si="11"/>
        <v>86.909787216700451</v>
      </c>
      <c r="P57" s="180">
        <f t="shared" ca="1" si="12"/>
        <v>5.1199874646128904</v>
      </c>
      <c r="Q57" s="180">
        <f t="shared" ca="1" si="13"/>
        <v>2.7899931691933526</v>
      </c>
      <c r="R57" s="181">
        <f t="shared" ca="1" si="14"/>
        <v>370.04909400000003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383.19260000000003</v>
      </c>
      <c r="H58" s="182">
        <f t="shared" ca="1" si="2"/>
        <v>370.04909400000003</v>
      </c>
      <c r="I58" s="183">
        <f t="shared" ca="1" si="5"/>
        <v>275.23</v>
      </c>
      <c r="J58" s="180">
        <f t="shared" ca="1" si="6"/>
        <v>86.91</v>
      </c>
      <c r="K58" s="180">
        <f t="shared" ca="1" si="7"/>
        <v>5.12</v>
      </c>
      <c r="L58" s="180">
        <f t="shared" ca="1" si="8"/>
        <v>2.79</v>
      </c>
      <c r="M58" s="181">
        <f t="shared" ca="1" si="9"/>
        <v>370.05</v>
      </c>
      <c r="N58" s="179">
        <f t="shared" ca="1" si="10"/>
        <v>275.22932614949332</v>
      </c>
      <c r="O58" s="180">
        <f t="shared" ca="1" si="11"/>
        <v>86.909787216700451</v>
      </c>
      <c r="P58" s="180">
        <f t="shared" ca="1" si="12"/>
        <v>5.1199874646128904</v>
      </c>
      <c r="Q58" s="180">
        <f t="shared" ca="1" si="13"/>
        <v>2.7899931691933526</v>
      </c>
      <c r="R58" s="181">
        <f t="shared" ca="1" si="14"/>
        <v>370.04909400000003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383.19260000000003</v>
      </c>
      <c r="H59" s="182">
        <f t="shared" ca="1" si="2"/>
        <v>370.04909400000003</v>
      </c>
      <c r="I59" s="183">
        <f t="shared" ca="1" si="5"/>
        <v>275.23</v>
      </c>
      <c r="J59" s="180">
        <f t="shared" ca="1" si="6"/>
        <v>86.91</v>
      </c>
      <c r="K59" s="180">
        <f t="shared" ca="1" si="7"/>
        <v>5.12</v>
      </c>
      <c r="L59" s="180">
        <f t="shared" ca="1" si="8"/>
        <v>2.79</v>
      </c>
      <c r="M59" s="181">
        <f t="shared" ca="1" si="9"/>
        <v>370.05</v>
      </c>
      <c r="N59" s="179">
        <f t="shared" ca="1" si="10"/>
        <v>275.22932614949332</v>
      </c>
      <c r="O59" s="180">
        <f t="shared" ca="1" si="11"/>
        <v>86.909787216700451</v>
      </c>
      <c r="P59" s="180">
        <f t="shared" ca="1" si="12"/>
        <v>5.1199874646128904</v>
      </c>
      <c r="Q59" s="180">
        <f t="shared" ca="1" si="13"/>
        <v>2.7899931691933526</v>
      </c>
      <c r="R59" s="181">
        <f t="shared" ca="1" si="14"/>
        <v>370.04909400000003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383.19260000000003</v>
      </c>
      <c r="H60" s="182">
        <f t="shared" ca="1" si="2"/>
        <v>370.04909400000003</v>
      </c>
      <c r="I60" s="183">
        <f t="shared" ca="1" si="5"/>
        <v>275.23</v>
      </c>
      <c r="J60" s="180">
        <f t="shared" ca="1" si="6"/>
        <v>86.91</v>
      </c>
      <c r="K60" s="180">
        <f t="shared" ca="1" si="7"/>
        <v>5.12</v>
      </c>
      <c r="L60" s="180">
        <f t="shared" ca="1" si="8"/>
        <v>2.79</v>
      </c>
      <c r="M60" s="181">
        <f t="shared" ca="1" si="9"/>
        <v>370.05</v>
      </c>
      <c r="N60" s="179">
        <f t="shared" ca="1" si="10"/>
        <v>275.22932614949332</v>
      </c>
      <c r="O60" s="180">
        <f t="shared" ca="1" si="11"/>
        <v>86.909787216700451</v>
      </c>
      <c r="P60" s="180">
        <f t="shared" ca="1" si="12"/>
        <v>5.1199874646128904</v>
      </c>
      <c r="Q60" s="180">
        <f t="shared" ca="1" si="13"/>
        <v>2.7899931691933526</v>
      </c>
      <c r="R60" s="181">
        <f t="shared" ca="1" si="14"/>
        <v>370.04909400000003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383.19260000000003</v>
      </c>
      <c r="H61" s="182">
        <f t="shared" ca="1" si="2"/>
        <v>370.04909400000003</v>
      </c>
      <c r="I61" s="183">
        <f t="shared" ca="1" si="5"/>
        <v>275.23</v>
      </c>
      <c r="J61" s="180">
        <f t="shared" ca="1" si="6"/>
        <v>86.91</v>
      </c>
      <c r="K61" s="180">
        <f t="shared" ca="1" si="7"/>
        <v>5.12</v>
      </c>
      <c r="L61" s="180">
        <f t="shared" ca="1" si="8"/>
        <v>2.79</v>
      </c>
      <c r="M61" s="181">
        <f t="shared" ca="1" si="9"/>
        <v>370.05</v>
      </c>
      <c r="N61" s="179">
        <f t="shared" ca="1" si="10"/>
        <v>275.22932614949332</v>
      </c>
      <c r="O61" s="180">
        <f t="shared" ca="1" si="11"/>
        <v>86.909787216700451</v>
      </c>
      <c r="P61" s="180">
        <f t="shared" ca="1" si="12"/>
        <v>5.1199874646128904</v>
      </c>
      <c r="Q61" s="180">
        <f t="shared" ca="1" si="13"/>
        <v>2.7899931691933526</v>
      </c>
      <c r="R61" s="181">
        <f t="shared" ca="1" si="14"/>
        <v>370.04909400000003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383.19260000000003</v>
      </c>
      <c r="H62" s="182">
        <f t="shared" ca="1" si="2"/>
        <v>370.04909400000003</v>
      </c>
      <c r="I62" s="183">
        <f t="shared" ca="1" si="5"/>
        <v>275.23</v>
      </c>
      <c r="J62" s="180">
        <f t="shared" ca="1" si="6"/>
        <v>86.91</v>
      </c>
      <c r="K62" s="180">
        <f t="shared" ca="1" si="7"/>
        <v>5.12</v>
      </c>
      <c r="L62" s="180">
        <f t="shared" ca="1" si="8"/>
        <v>2.79</v>
      </c>
      <c r="M62" s="181">
        <f t="shared" ca="1" si="9"/>
        <v>370.05</v>
      </c>
      <c r="N62" s="179">
        <f t="shared" ca="1" si="10"/>
        <v>275.22932614949332</v>
      </c>
      <c r="O62" s="180">
        <f t="shared" ca="1" si="11"/>
        <v>86.909787216700451</v>
      </c>
      <c r="P62" s="180">
        <f t="shared" ca="1" si="12"/>
        <v>5.1199874646128904</v>
      </c>
      <c r="Q62" s="180">
        <f t="shared" ca="1" si="13"/>
        <v>2.7899931691933526</v>
      </c>
      <c r="R62" s="181">
        <f t="shared" ca="1" si="14"/>
        <v>370.04909400000003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428.19260000000003</v>
      </c>
      <c r="H63" s="182">
        <f t="shared" ca="1" si="2"/>
        <v>413.50559399999997</v>
      </c>
      <c r="I63" s="183">
        <f t="shared" ca="1" si="5"/>
        <v>318.69</v>
      </c>
      <c r="J63" s="180">
        <f t="shared" ca="1" si="6"/>
        <v>86.91</v>
      </c>
      <c r="K63" s="180">
        <f t="shared" ca="1" si="7"/>
        <v>5.12</v>
      </c>
      <c r="L63" s="180">
        <f t="shared" ca="1" si="8"/>
        <v>2.79</v>
      </c>
      <c r="M63" s="181">
        <f t="shared" ca="1" si="9"/>
        <v>413.51000000000005</v>
      </c>
      <c r="N63" s="179">
        <f t="shared" ca="1" si="10"/>
        <v>318.68660431878305</v>
      </c>
      <c r="O63" s="180">
        <f t="shared" ca="1" si="11"/>
        <v>86.909073963241497</v>
      </c>
      <c r="P63" s="180">
        <f t="shared" ca="1" si="12"/>
        <v>5.1199454457691465</v>
      </c>
      <c r="Q63" s="180">
        <f t="shared" ca="1" si="13"/>
        <v>2.7899702722062338</v>
      </c>
      <c r="R63" s="181">
        <f t="shared" ca="1" si="14"/>
        <v>413.50559399999992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428.19260000000003</v>
      </c>
      <c r="H64" s="182">
        <f t="shared" ca="1" si="2"/>
        <v>413.50559399999997</v>
      </c>
      <c r="I64" s="183">
        <f t="shared" ca="1" si="5"/>
        <v>318.69</v>
      </c>
      <c r="J64" s="180">
        <f t="shared" ca="1" si="6"/>
        <v>86.91</v>
      </c>
      <c r="K64" s="180">
        <f t="shared" ca="1" si="7"/>
        <v>5.12</v>
      </c>
      <c r="L64" s="180">
        <f t="shared" ca="1" si="8"/>
        <v>2.79</v>
      </c>
      <c r="M64" s="181">
        <f t="shared" ca="1" si="9"/>
        <v>413.51000000000005</v>
      </c>
      <c r="N64" s="179">
        <f t="shared" ca="1" si="10"/>
        <v>318.68660431878305</v>
      </c>
      <c r="O64" s="180">
        <f t="shared" ca="1" si="11"/>
        <v>86.909073963241497</v>
      </c>
      <c r="P64" s="180">
        <f t="shared" ca="1" si="12"/>
        <v>5.1199454457691465</v>
      </c>
      <c r="Q64" s="180">
        <f t="shared" ca="1" si="13"/>
        <v>2.7899702722062338</v>
      </c>
      <c r="R64" s="181">
        <f t="shared" ca="1" si="14"/>
        <v>413.50559399999992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478.19260000000003</v>
      </c>
      <c r="H65" s="182">
        <f t="shared" ca="1" si="2"/>
        <v>461.790594</v>
      </c>
      <c r="I65" s="183">
        <f t="shared" ca="1" si="5"/>
        <v>366.97</v>
      </c>
      <c r="J65" s="180">
        <f t="shared" ca="1" si="6"/>
        <v>86.91</v>
      </c>
      <c r="K65" s="180">
        <f t="shared" ca="1" si="7"/>
        <v>5.12</v>
      </c>
      <c r="L65" s="180">
        <f t="shared" ca="1" si="8"/>
        <v>2.79</v>
      </c>
      <c r="M65" s="181">
        <f t="shared" ca="1" si="9"/>
        <v>461.79</v>
      </c>
      <c r="N65" s="179">
        <f t="shared" ca="1" si="10"/>
        <v>366.97047203313195</v>
      </c>
      <c r="O65" s="180">
        <f t="shared" ca="1" si="11"/>
        <v>86.910111792243214</v>
      </c>
      <c r="P65" s="180">
        <f t="shared" ca="1" si="12"/>
        <v>5.1200065858507111</v>
      </c>
      <c r="Q65" s="180">
        <f t="shared" ca="1" si="13"/>
        <v>2.7900035887741179</v>
      </c>
      <c r="R65" s="181">
        <f t="shared" ca="1" si="14"/>
        <v>461.79059400000006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498.19260000000003</v>
      </c>
      <c r="H66" s="182">
        <f t="shared" ca="1" si="2"/>
        <v>481.10459400000002</v>
      </c>
      <c r="I66" s="183">
        <f t="shared" ca="1" si="5"/>
        <v>386.28</v>
      </c>
      <c r="J66" s="180">
        <f t="shared" ca="1" si="6"/>
        <v>86.91</v>
      </c>
      <c r="K66" s="180">
        <f t="shared" ca="1" si="7"/>
        <v>5.12</v>
      </c>
      <c r="L66" s="180">
        <f t="shared" ca="1" si="8"/>
        <v>2.79</v>
      </c>
      <c r="M66" s="181">
        <f t="shared" ca="1" si="9"/>
        <v>481.09999999999997</v>
      </c>
      <c r="N66" s="179">
        <f t="shared" ca="1" si="10"/>
        <v>386.28368856853047</v>
      </c>
      <c r="O66" s="180">
        <f t="shared" ca="1" si="11"/>
        <v>86.910829899272514</v>
      </c>
      <c r="P66" s="180">
        <f t="shared" ca="1" si="12"/>
        <v>5.1200488906256503</v>
      </c>
      <c r="Q66" s="180">
        <f t="shared" ca="1" si="13"/>
        <v>2.7900266415713992</v>
      </c>
      <c r="R66" s="181">
        <f t="shared" ca="1" si="14"/>
        <v>481.10459400000002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498.19260000000003</v>
      </c>
      <c r="H67" s="182">
        <f t="shared" ref="H67:H98" ca="1" si="17">INDIRECT("ISGS_Delhi_pp!" &amp; $V$3 &amp; X67)</f>
        <v>481.10459400000002</v>
      </c>
      <c r="I67" s="183">
        <f t="shared" ca="1" si="5"/>
        <v>386.28</v>
      </c>
      <c r="J67" s="180">
        <f t="shared" ca="1" si="6"/>
        <v>86.91</v>
      </c>
      <c r="K67" s="180">
        <f t="shared" ca="1" si="7"/>
        <v>5.12</v>
      </c>
      <c r="L67" s="180">
        <f t="shared" ca="1" si="8"/>
        <v>2.79</v>
      </c>
      <c r="M67" s="181">
        <f t="shared" ca="1" si="9"/>
        <v>481.09999999999997</v>
      </c>
      <c r="N67" s="179">
        <f t="shared" ca="1" si="10"/>
        <v>386.28368856853047</v>
      </c>
      <c r="O67" s="180">
        <f t="shared" ca="1" si="11"/>
        <v>86.910829899272514</v>
      </c>
      <c r="P67" s="180">
        <f t="shared" ca="1" si="12"/>
        <v>5.1200488906256503</v>
      </c>
      <c r="Q67" s="180">
        <f t="shared" ca="1" si="13"/>
        <v>2.7900266415713992</v>
      </c>
      <c r="R67" s="181">
        <f t="shared" ca="1" si="14"/>
        <v>481.10459400000002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498.19260000000003</v>
      </c>
      <c r="H68" s="182">
        <f t="shared" ca="1" si="17"/>
        <v>481.10459400000002</v>
      </c>
      <c r="I68" s="183">
        <f t="shared" ref="I68:I98" ca="1" si="20">INDIRECT("BRPL_EOD!" &amp; $V$3 &amp; X68)</f>
        <v>386.28</v>
      </c>
      <c r="J68" s="180">
        <f t="shared" ref="J68:J98" ca="1" si="21">INDIRECT("BYPL_EOD!" &amp; $V$3 &amp; X68)</f>
        <v>86.91</v>
      </c>
      <c r="K68" s="180">
        <f t="shared" ref="K68:K98" ca="1" si="22">INDIRECT("TPDDL_EOD!" &amp; $V$3 &amp; X68)</f>
        <v>5.12</v>
      </c>
      <c r="L68" s="180">
        <f t="shared" ref="L68:L98" ca="1" si="23">INDIRECT("NDMC_EOD!" &amp; $V$3 &amp; X68)</f>
        <v>2.79</v>
      </c>
      <c r="M68" s="181">
        <f t="shared" ref="M68:M98" ca="1" si="24">SUM(I68:L68)</f>
        <v>481.09999999999997</v>
      </c>
      <c r="N68" s="179">
        <f t="shared" ref="N68:N98" ca="1" si="25">INDIRECT("BRPL_ISGS_exbus!" &amp; $V$3 &amp; X68)</f>
        <v>386.28368856853047</v>
      </c>
      <c r="O68" s="180">
        <f t="shared" ref="O68:O98" ca="1" si="26">INDIRECT("BYPL_ISGS_exbus!" &amp; $V$3 &amp; X68)</f>
        <v>86.910829899272514</v>
      </c>
      <c r="P68" s="180">
        <f t="shared" ref="P68:P98" ca="1" si="27">INDIRECT("TPDDL_ISGS_exbus!" &amp; $V$3 &amp; X68)</f>
        <v>5.1200488906256503</v>
      </c>
      <c r="Q68" s="180">
        <f t="shared" ref="Q68:Q98" ca="1" si="28">INDIRECT("NDMC_ISGS_exbus!" &amp; $V$3 &amp; X68)</f>
        <v>2.7900266415713992</v>
      </c>
      <c r="R68" s="181">
        <f t="shared" ref="R68:R98" ca="1" si="29">SUM(N68:Q68)</f>
        <v>481.10459400000002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498.19260000000003</v>
      </c>
      <c r="H69" s="182">
        <f t="shared" ca="1" si="17"/>
        <v>481.10459400000002</v>
      </c>
      <c r="I69" s="183">
        <f t="shared" ca="1" si="20"/>
        <v>386.28</v>
      </c>
      <c r="J69" s="180">
        <f t="shared" ca="1" si="21"/>
        <v>86.91</v>
      </c>
      <c r="K69" s="180">
        <f t="shared" ca="1" si="22"/>
        <v>5.12</v>
      </c>
      <c r="L69" s="180">
        <f t="shared" ca="1" si="23"/>
        <v>2.79</v>
      </c>
      <c r="M69" s="181">
        <f t="shared" ca="1" si="24"/>
        <v>481.09999999999997</v>
      </c>
      <c r="N69" s="179">
        <f t="shared" ca="1" si="25"/>
        <v>386.28368856853047</v>
      </c>
      <c r="O69" s="180">
        <f t="shared" ca="1" si="26"/>
        <v>86.910829899272514</v>
      </c>
      <c r="P69" s="180">
        <f t="shared" ca="1" si="27"/>
        <v>5.1200488906256503</v>
      </c>
      <c r="Q69" s="180">
        <f t="shared" ca="1" si="28"/>
        <v>2.7900266415713992</v>
      </c>
      <c r="R69" s="181">
        <f t="shared" ca="1" si="29"/>
        <v>481.10459400000002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498.19260000000003</v>
      </c>
      <c r="H70" s="182">
        <f t="shared" ca="1" si="17"/>
        <v>481.10459400000002</v>
      </c>
      <c r="I70" s="183">
        <f t="shared" ca="1" si="20"/>
        <v>386.28</v>
      </c>
      <c r="J70" s="180">
        <f t="shared" ca="1" si="21"/>
        <v>86.91</v>
      </c>
      <c r="K70" s="180">
        <f t="shared" ca="1" si="22"/>
        <v>5.12</v>
      </c>
      <c r="L70" s="180">
        <f t="shared" ca="1" si="23"/>
        <v>2.79</v>
      </c>
      <c r="M70" s="181">
        <f t="shared" ca="1" si="24"/>
        <v>481.09999999999997</v>
      </c>
      <c r="N70" s="179">
        <f t="shared" ca="1" si="25"/>
        <v>386.28368856853047</v>
      </c>
      <c r="O70" s="180">
        <f t="shared" ca="1" si="26"/>
        <v>86.910829899272514</v>
      </c>
      <c r="P70" s="180">
        <f t="shared" ca="1" si="27"/>
        <v>5.1200488906256503</v>
      </c>
      <c r="Q70" s="180">
        <f t="shared" ca="1" si="28"/>
        <v>2.7900266415713992</v>
      </c>
      <c r="R70" s="181">
        <f t="shared" ca="1" si="29"/>
        <v>481.10459400000002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528.19259999999997</v>
      </c>
      <c r="H71" s="182">
        <f t="shared" ca="1" si="17"/>
        <v>510.07559400000002</v>
      </c>
      <c r="I71" s="183">
        <f t="shared" ca="1" si="20"/>
        <v>415.26</v>
      </c>
      <c r="J71" s="180">
        <f t="shared" ca="1" si="21"/>
        <v>86.91</v>
      </c>
      <c r="K71" s="180">
        <f t="shared" ca="1" si="22"/>
        <v>5.12</v>
      </c>
      <c r="L71" s="180">
        <f t="shared" ca="1" si="23"/>
        <v>2.79</v>
      </c>
      <c r="M71" s="181">
        <f t="shared" ca="1" si="24"/>
        <v>510.08</v>
      </c>
      <c r="N71" s="179">
        <f t="shared" ca="1" si="25"/>
        <v>415.2564130419542</v>
      </c>
      <c r="O71" s="180">
        <f t="shared" ca="1" si="26"/>
        <v>86.909249283524161</v>
      </c>
      <c r="P71" s="180">
        <f t="shared" ca="1" si="27"/>
        <v>5.1199557741530741</v>
      </c>
      <c r="Q71" s="180">
        <f t="shared" ca="1" si="28"/>
        <v>2.78997590036857</v>
      </c>
      <c r="R71" s="181">
        <f t="shared" ca="1" si="29"/>
        <v>510.07559400000002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528.19259999999997</v>
      </c>
      <c r="H72" s="182">
        <f t="shared" ca="1" si="17"/>
        <v>510.07559400000002</v>
      </c>
      <c r="I72" s="183">
        <f t="shared" ca="1" si="20"/>
        <v>415.26</v>
      </c>
      <c r="J72" s="180">
        <f t="shared" ca="1" si="21"/>
        <v>86.91</v>
      </c>
      <c r="K72" s="180">
        <f t="shared" ca="1" si="22"/>
        <v>5.12</v>
      </c>
      <c r="L72" s="180">
        <f t="shared" ca="1" si="23"/>
        <v>2.79</v>
      </c>
      <c r="M72" s="181">
        <f t="shared" ca="1" si="24"/>
        <v>510.08</v>
      </c>
      <c r="N72" s="179">
        <f t="shared" ca="1" si="25"/>
        <v>415.2564130419542</v>
      </c>
      <c r="O72" s="180">
        <f t="shared" ca="1" si="26"/>
        <v>86.909249283524161</v>
      </c>
      <c r="P72" s="180">
        <f t="shared" ca="1" si="27"/>
        <v>5.1199557741530741</v>
      </c>
      <c r="Q72" s="180">
        <f t="shared" ca="1" si="28"/>
        <v>2.78997590036857</v>
      </c>
      <c r="R72" s="181">
        <f t="shared" ca="1" si="29"/>
        <v>510.07559400000002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578.19259999999997</v>
      </c>
      <c r="H73" s="182">
        <f t="shared" ca="1" si="17"/>
        <v>558.36059399999999</v>
      </c>
      <c r="I73" s="183">
        <f t="shared" ca="1" si="20"/>
        <v>463.54</v>
      </c>
      <c r="J73" s="180">
        <f t="shared" ca="1" si="21"/>
        <v>86.91</v>
      </c>
      <c r="K73" s="180">
        <f t="shared" ca="1" si="22"/>
        <v>5.12</v>
      </c>
      <c r="L73" s="180">
        <f t="shared" ca="1" si="23"/>
        <v>2.79</v>
      </c>
      <c r="M73" s="181">
        <f t="shared" ca="1" si="24"/>
        <v>558.36</v>
      </c>
      <c r="N73" s="179">
        <f t="shared" ca="1" si="25"/>
        <v>463.5404931276596</v>
      </c>
      <c r="O73" s="180">
        <f t="shared" ca="1" si="26"/>
        <v>86.910092457446808</v>
      </c>
      <c r="P73" s="180">
        <f t="shared" ca="1" si="27"/>
        <v>5.1200054468085101</v>
      </c>
      <c r="Q73" s="180">
        <f t="shared" ca="1" si="28"/>
        <v>2.7900029680851062</v>
      </c>
      <c r="R73" s="181">
        <f t="shared" ca="1" si="29"/>
        <v>558.36059399999999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578.19259999999997</v>
      </c>
      <c r="H74" s="182">
        <f t="shared" ca="1" si="17"/>
        <v>558.36059399999999</v>
      </c>
      <c r="I74" s="183">
        <f t="shared" ca="1" si="20"/>
        <v>463.54</v>
      </c>
      <c r="J74" s="180">
        <f t="shared" ca="1" si="21"/>
        <v>86.91</v>
      </c>
      <c r="K74" s="180">
        <f t="shared" ca="1" si="22"/>
        <v>5.12</v>
      </c>
      <c r="L74" s="180">
        <f t="shared" ca="1" si="23"/>
        <v>2.79</v>
      </c>
      <c r="M74" s="181">
        <f t="shared" ca="1" si="24"/>
        <v>558.36</v>
      </c>
      <c r="N74" s="179">
        <f t="shared" ca="1" si="25"/>
        <v>463.5404931276596</v>
      </c>
      <c r="O74" s="180">
        <f t="shared" ca="1" si="26"/>
        <v>86.910092457446808</v>
      </c>
      <c r="P74" s="180">
        <f t="shared" ca="1" si="27"/>
        <v>5.1200054468085101</v>
      </c>
      <c r="Q74" s="180">
        <f t="shared" ca="1" si="28"/>
        <v>2.7900029680851062</v>
      </c>
      <c r="R74" s="181">
        <f t="shared" ca="1" si="29"/>
        <v>558.36059399999999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615.19259999999997</v>
      </c>
      <c r="H75" s="182">
        <f t="shared" ca="1" si="17"/>
        <v>594.09149400000001</v>
      </c>
      <c r="I75" s="183">
        <f t="shared" ca="1" si="20"/>
        <v>494.44</v>
      </c>
      <c r="J75" s="180">
        <f t="shared" ca="1" si="21"/>
        <v>91.74</v>
      </c>
      <c r="K75" s="180">
        <f t="shared" ca="1" si="22"/>
        <v>5.12</v>
      </c>
      <c r="L75" s="180">
        <f t="shared" ca="1" si="23"/>
        <v>2.79</v>
      </c>
      <c r="M75" s="181">
        <f t="shared" ca="1" si="24"/>
        <v>594.08999999999992</v>
      </c>
      <c r="N75" s="179">
        <f t="shared" ca="1" si="25"/>
        <v>494.44124340312084</v>
      </c>
      <c r="O75" s="180">
        <f t="shared" ca="1" si="26"/>
        <v>91.740230705044695</v>
      </c>
      <c r="P75" s="180">
        <f t="shared" ca="1" si="27"/>
        <v>5.1200128756249059</v>
      </c>
      <c r="Q75" s="180">
        <f t="shared" ca="1" si="28"/>
        <v>2.7900070162096657</v>
      </c>
      <c r="R75" s="181">
        <f t="shared" ca="1" si="29"/>
        <v>594.09149400000001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615.19259999999997</v>
      </c>
      <c r="H76" s="182">
        <f t="shared" ca="1" si="17"/>
        <v>594.09149400000001</v>
      </c>
      <c r="I76" s="183">
        <f t="shared" ca="1" si="20"/>
        <v>494.44</v>
      </c>
      <c r="J76" s="180">
        <f t="shared" ca="1" si="21"/>
        <v>91.74</v>
      </c>
      <c r="K76" s="180">
        <f t="shared" ca="1" si="22"/>
        <v>5.12</v>
      </c>
      <c r="L76" s="180">
        <f t="shared" ca="1" si="23"/>
        <v>2.79</v>
      </c>
      <c r="M76" s="181">
        <f t="shared" ca="1" si="24"/>
        <v>594.08999999999992</v>
      </c>
      <c r="N76" s="179">
        <f t="shared" ca="1" si="25"/>
        <v>494.44124340312084</v>
      </c>
      <c r="O76" s="180">
        <f t="shared" ca="1" si="26"/>
        <v>91.740230705044695</v>
      </c>
      <c r="P76" s="180">
        <f t="shared" ca="1" si="27"/>
        <v>5.1200128756249059</v>
      </c>
      <c r="Q76" s="180">
        <f t="shared" ca="1" si="28"/>
        <v>2.7900070162096657</v>
      </c>
      <c r="R76" s="181">
        <f t="shared" ca="1" si="29"/>
        <v>594.09149400000001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615.19259999999997</v>
      </c>
      <c r="H77" s="182">
        <f t="shared" ca="1" si="17"/>
        <v>594.09149400000001</v>
      </c>
      <c r="I77" s="183">
        <f t="shared" ca="1" si="20"/>
        <v>494.44</v>
      </c>
      <c r="J77" s="180">
        <f t="shared" ca="1" si="21"/>
        <v>91.74</v>
      </c>
      <c r="K77" s="180">
        <f t="shared" ca="1" si="22"/>
        <v>5.12</v>
      </c>
      <c r="L77" s="180">
        <f t="shared" ca="1" si="23"/>
        <v>2.79</v>
      </c>
      <c r="M77" s="181">
        <f t="shared" ca="1" si="24"/>
        <v>594.08999999999992</v>
      </c>
      <c r="N77" s="179">
        <f t="shared" ca="1" si="25"/>
        <v>494.44124340312084</v>
      </c>
      <c r="O77" s="180">
        <f t="shared" ca="1" si="26"/>
        <v>91.740230705044695</v>
      </c>
      <c r="P77" s="180">
        <f t="shared" ca="1" si="27"/>
        <v>5.1200128756249059</v>
      </c>
      <c r="Q77" s="180">
        <f t="shared" ca="1" si="28"/>
        <v>2.7900070162096657</v>
      </c>
      <c r="R77" s="181">
        <f t="shared" ca="1" si="29"/>
        <v>594.09149400000001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630.19259999999997</v>
      </c>
      <c r="H78" s="182">
        <f t="shared" ca="1" si="17"/>
        <v>608.57699400000001</v>
      </c>
      <c r="I78" s="183">
        <f t="shared" ca="1" si="20"/>
        <v>494.44</v>
      </c>
      <c r="J78" s="180">
        <f t="shared" ca="1" si="21"/>
        <v>106.23</v>
      </c>
      <c r="K78" s="180">
        <f t="shared" ca="1" si="22"/>
        <v>5.12</v>
      </c>
      <c r="L78" s="180">
        <f t="shared" ca="1" si="23"/>
        <v>2.79</v>
      </c>
      <c r="M78" s="181">
        <f t="shared" ca="1" si="24"/>
        <v>608.57999999999993</v>
      </c>
      <c r="N78" s="179">
        <f t="shared" ca="1" si="25"/>
        <v>494.4375577793553</v>
      </c>
      <c r="O78" s="180">
        <f t="shared" ca="1" si="26"/>
        <v>106.22947529103817</v>
      </c>
      <c r="P78" s="180">
        <f t="shared" ca="1" si="27"/>
        <v>5.1199747104406992</v>
      </c>
      <c r="Q78" s="180">
        <f t="shared" ca="1" si="28"/>
        <v>2.7899862191659275</v>
      </c>
      <c r="R78" s="181">
        <f t="shared" ca="1" si="29"/>
        <v>608.57699400000013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665.19259999999997</v>
      </c>
      <c r="H79" s="182">
        <f t="shared" ca="1" si="17"/>
        <v>642.37649399999998</v>
      </c>
      <c r="I79" s="183">
        <f t="shared" ca="1" si="20"/>
        <v>494.44</v>
      </c>
      <c r="J79" s="180">
        <f t="shared" ca="1" si="21"/>
        <v>140.03</v>
      </c>
      <c r="K79" s="180">
        <f t="shared" ca="1" si="22"/>
        <v>5.12</v>
      </c>
      <c r="L79" s="180">
        <f t="shared" ca="1" si="23"/>
        <v>2.79</v>
      </c>
      <c r="M79" s="181">
        <f t="shared" ca="1" si="24"/>
        <v>642.38</v>
      </c>
      <c r="N79" s="179">
        <f t="shared" ca="1" si="25"/>
        <v>494.43730143117779</v>
      </c>
      <c r="O79" s="180">
        <f t="shared" ca="1" si="26"/>
        <v>140.0292357402472</v>
      </c>
      <c r="P79" s="180">
        <f t="shared" ca="1" si="27"/>
        <v>5.1199720559170583</v>
      </c>
      <c r="Q79" s="180">
        <f t="shared" ca="1" si="28"/>
        <v>2.7899847726579283</v>
      </c>
      <c r="R79" s="181">
        <f t="shared" ca="1" si="29"/>
        <v>642.37649399999998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670.19259999999997</v>
      </c>
      <c r="H80" s="182">
        <f t="shared" ca="1" si="17"/>
        <v>647.20499400000006</v>
      </c>
      <c r="I80" s="183">
        <f t="shared" ca="1" si="20"/>
        <v>494.44</v>
      </c>
      <c r="J80" s="180">
        <f t="shared" ca="1" si="21"/>
        <v>144.85</v>
      </c>
      <c r="K80" s="180">
        <f t="shared" ca="1" si="22"/>
        <v>5.12</v>
      </c>
      <c r="L80" s="180">
        <f t="shared" ca="1" si="23"/>
        <v>2.79</v>
      </c>
      <c r="M80" s="181">
        <f t="shared" ca="1" si="24"/>
        <v>647.19999999999993</v>
      </c>
      <c r="N80" s="179">
        <f t="shared" ca="1" si="25"/>
        <v>494.44381525550074</v>
      </c>
      <c r="O80" s="180">
        <f t="shared" ca="1" si="26"/>
        <v>144.85111770843636</v>
      </c>
      <c r="P80" s="180">
        <f t="shared" ca="1" si="27"/>
        <v>5.1200395075401746</v>
      </c>
      <c r="Q80" s="180">
        <f t="shared" ca="1" si="28"/>
        <v>2.7900215285228684</v>
      </c>
      <c r="R80" s="181">
        <f t="shared" ca="1" si="29"/>
        <v>647.20499400000006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684.38340000000005</v>
      </c>
      <c r="H81" s="182">
        <f t="shared" ca="1" si="17"/>
        <v>660.90904899999998</v>
      </c>
      <c r="I81" s="183">
        <f t="shared" ca="1" si="20"/>
        <v>494.44</v>
      </c>
      <c r="J81" s="180">
        <f t="shared" ca="1" si="21"/>
        <v>158.56</v>
      </c>
      <c r="K81" s="180">
        <f t="shared" ca="1" si="22"/>
        <v>5.12</v>
      </c>
      <c r="L81" s="180">
        <f t="shared" ca="1" si="23"/>
        <v>2.79</v>
      </c>
      <c r="M81" s="181">
        <f t="shared" ca="1" si="24"/>
        <v>660.91</v>
      </c>
      <c r="N81" s="179">
        <f t="shared" ca="1" si="25"/>
        <v>494.43928853786446</v>
      </c>
      <c r="O81" s="180">
        <f t="shared" ca="1" si="26"/>
        <v>158.55977184403324</v>
      </c>
      <c r="P81" s="180">
        <f t="shared" ca="1" si="27"/>
        <v>5.1199926327033944</v>
      </c>
      <c r="Q81" s="180">
        <f t="shared" ca="1" si="28"/>
        <v>2.7899959853989196</v>
      </c>
      <c r="R81" s="181">
        <f t="shared" ca="1" si="29"/>
        <v>660.9090490000001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684.38340000000005</v>
      </c>
      <c r="H82" s="182">
        <f t="shared" ca="1" si="17"/>
        <v>660.90904899999998</v>
      </c>
      <c r="I82" s="183">
        <f t="shared" ca="1" si="20"/>
        <v>494.44</v>
      </c>
      <c r="J82" s="180">
        <f t="shared" ca="1" si="21"/>
        <v>158.56</v>
      </c>
      <c r="K82" s="180">
        <f t="shared" ca="1" si="22"/>
        <v>5.12</v>
      </c>
      <c r="L82" s="180">
        <f t="shared" ca="1" si="23"/>
        <v>2.79</v>
      </c>
      <c r="M82" s="181">
        <f t="shared" ca="1" si="24"/>
        <v>660.91</v>
      </c>
      <c r="N82" s="179">
        <f t="shared" ca="1" si="25"/>
        <v>494.43928853786446</v>
      </c>
      <c r="O82" s="180">
        <f t="shared" ca="1" si="26"/>
        <v>158.55977184403324</v>
      </c>
      <c r="P82" s="180">
        <f t="shared" ca="1" si="27"/>
        <v>5.1199926327033944</v>
      </c>
      <c r="Q82" s="180">
        <f t="shared" ca="1" si="28"/>
        <v>2.7899959853989196</v>
      </c>
      <c r="R82" s="181">
        <f t="shared" ca="1" si="29"/>
        <v>660.9090490000001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684.38340000000005</v>
      </c>
      <c r="H83" s="182">
        <f t="shared" ca="1" si="17"/>
        <v>660.90904899999998</v>
      </c>
      <c r="I83" s="183">
        <f t="shared" ca="1" si="20"/>
        <v>494.44</v>
      </c>
      <c r="J83" s="180">
        <f t="shared" ca="1" si="21"/>
        <v>158.56</v>
      </c>
      <c r="K83" s="180">
        <f t="shared" ca="1" si="22"/>
        <v>5.12</v>
      </c>
      <c r="L83" s="180">
        <f t="shared" ca="1" si="23"/>
        <v>2.79</v>
      </c>
      <c r="M83" s="181">
        <f t="shared" ca="1" si="24"/>
        <v>660.91</v>
      </c>
      <c r="N83" s="179">
        <f t="shared" ca="1" si="25"/>
        <v>494.43928853786446</v>
      </c>
      <c r="O83" s="180">
        <f t="shared" ca="1" si="26"/>
        <v>158.55977184403324</v>
      </c>
      <c r="P83" s="180">
        <f t="shared" ca="1" si="27"/>
        <v>5.1199926327033944</v>
      </c>
      <c r="Q83" s="180">
        <f t="shared" ca="1" si="28"/>
        <v>2.7899959853989196</v>
      </c>
      <c r="R83" s="181">
        <f t="shared" ca="1" si="29"/>
        <v>660.9090490000001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684.38340000000005</v>
      </c>
      <c r="H84" s="182">
        <f t="shared" ca="1" si="17"/>
        <v>660.90904899999998</v>
      </c>
      <c r="I84" s="183">
        <f t="shared" ca="1" si="20"/>
        <v>494.44</v>
      </c>
      <c r="J84" s="180">
        <f t="shared" ca="1" si="21"/>
        <v>158.56</v>
      </c>
      <c r="K84" s="180">
        <f t="shared" ca="1" si="22"/>
        <v>5.12</v>
      </c>
      <c r="L84" s="180">
        <f t="shared" ca="1" si="23"/>
        <v>2.79</v>
      </c>
      <c r="M84" s="181">
        <f t="shared" ca="1" si="24"/>
        <v>660.91</v>
      </c>
      <c r="N84" s="179">
        <f t="shared" ca="1" si="25"/>
        <v>494.43928853786446</v>
      </c>
      <c r="O84" s="180">
        <f t="shared" ca="1" si="26"/>
        <v>158.55977184403324</v>
      </c>
      <c r="P84" s="180">
        <f t="shared" ca="1" si="27"/>
        <v>5.1199926327033944</v>
      </c>
      <c r="Q84" s="180">
        <f t="shared" ca="1" si="28"/>
        <v>2.7899959853989196</v>
      </c>
      <c r="R84" s="181">
        <f t="shared" ca="1" si="29"/>
        <v>660.9090490000001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684.38340000000005</v>
      </c>
      <c r="H85" s="182">
        <f t="shared" ca="1" si="17"/>
        <v>660.90904899999998</v>
      </c>
      <c r="I85" s="183">
        <f t="shared" ca="1" si="20"/>
        <v>494.44</v>
      </c>
      <c r="J85" s="180">
        <f t="shared" ca="1" si="21"/>
        <v>158.56</v>
      </c>
      <c r="K85" s="180">
        <f t="shared" ca="1" si="22"/>
        <v>5.12</v>
      </c>
      <c r="L85" s="180">
        <f t="shared" ca="1" si="23"/>
        <v>2.79</v>
      </c>
      <c r="M85" s="181">
        <f t="shared" ca="1" si="24"/>
        <v>660.91</v>
      </c>
      <c r="N85" s="179">
        <f t="shared" ca="1" si="25"/>
        <v>494.43928853786446</v>
      </c>
      <c r="O85" s="180">
        <f t="shared" ca="1" si="26"/>
        <v>158.55977184403324</v>
      </c>
      <c r="P85" s="180">
        <f t="shared" ca="1" si="27"/>
        <v>5.1199926327033944</v>
      </c>
      <c r="Q85" s="180">
        <f t="shared" ca="1" si="28"/>
        <v>2.7899959853989196</v>
      </c>
      <c r="R85" s="181">
        <f t="shared" ca="1" si="29"/>
        <v>660.9090490000001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684.38340000000005</v>
      </c>
      <c r="H86" s="182">
        <f t="shared" ca="1" si="17"/>
        <v>660.90904899999998</v>
      </c>
      <c r="I86" s="183">
        <f t="shared" ca="1" si="20"/>
        <v>494.44</v>
      </c>
      <c r="J86" s="180">
        <f t="shared" ca="1" si="21"/>
        <v>158.56</v>
      </c>
      <c r="K86" s="180">
        <f t="shared" ca="1" si="22"/>
        <v>5.12</v>
      </c>
      <c r="L86" s="180">
        <f t="shared" ca="1" si="23"/>
        <v>2.79</v>
      </c>
      <c r="M86" s="181">
        <f t="shared" ca="1" si="24"/>
        <v>660.91</v>
      </c>
      <c r="N86" s="179">
        <f t="shared" ca="1" si="25"/>
        <v>494.43928853786446</v>
      </c>
      <c r="O86" s="180">
        <f t="shared" ca="1" si="26"/>
        <v>158.55977184403324</v>
      </c>
      <c r="P86" s="180">
        <f t="shared" ca="1" si="27"/>
        <v>5.1199926327033944</v>
      </c>
      <c r="Q86" s="180">
        <f t="shared" ca="1" si="28"/>
        <v>2.7899959853989196</v>
      </c>
      <c r="R86" s="181">
        <f t="shared" ca="1" si="29"/>
        <v>660.9090490000001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684.38340000000005</v>
      </c>
      <c r="H87" s="182">
        <f t="shared" ca="1" si="17"/>
        <v>660.90904899999998</v>
      </c>
      <c r="I87" s="183">
        <f t="shared" ca="1" si="20"/>
        <v>494.44</v>
      </c>
      <c r="J87" s="180">
        <f t="shared" ca="1" si="21"/>
        <v>158.56</v>
      </c>
      <c r="K87" s="180">
        <f t="shared" ca="1" si="22"/>
        <v>5.12</v>
      </c>
      <c r="L87" s="180">
        <f t="shared" ca="1" si="23"/>
        <v>2.79</v>
      </c>
      <c r="M87" s="181">
        <f t="shared" ca="1" si="24"/>
        <v>660.91</v>
      </c>
      <c r="N87" s="179">
        <f t="shared" ca="1" si="25"/>
        <v>494.43928853786446</v>
      </c>
      <c r="O87" s="180">
        <f t="shared" ca="1" si="26"/>
        <v>158.55977184403324</v>
      </c>
      <c r="P87" s="180">
        <f t="shared" ca="1" si="27"/>
        <v>5.1199926327033944</v>
      </c>
      <c r="Q87" s="180">
        <f t="shared" ca="1" si="28"/>
        <v>2.7899959853989196</v>
      </c>
      <c r="R87" s="181">
        <f t="shared" ca="1" si="29"/>
        <v>660.9090490000001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684.38340000000005</v>
      </c>
      <c r="H88" s="182">
        <f t="shared" ca="1" si="17"/>
        <v>660.90904899999998</v>
      </c>
      <c r="I88" s="183">
        <f t="shared" ca="1" si="20"/>
        <v>494.44</v>
      </c>
      <c r="J88" s="180">
        <f t="shared" ca="1" si="21"/>
        <v>158.56</v>
      </c>
      <c r="K88" s="180">
        <f t="shared" ca="1" si="22"/>
        <v>5.12</v>
      </c>
      <c r="L88" s="180">
        <f t="shared" ca="1" si="23"/>
        <v>2.79</v>
      </c>
      <c r="M88" s="181">
        <f t="shared" ca="1" si="24"/>
        <v>660.91</v>
      </c>
      <c r="N88" s="179">
        <f t="shared" ca="1" si="25"/>
        <v>494.43928853786446</v>
      </c>
      <c r="O88" s="180">
        <f t="shared" ca="1" si="26"/>
        <v>158.55977184403324</v>
      </c>
      <c r="P88" s="180">
        <f t="shared" ca="1" si="27"/>
        <v>5.1199926327033944</v>
      </c>
      <c r="Q88" s="180">
        <f t="shared" ca="1" si="28"/>
        <v>2.7899959853989196</v>
      </c>
      <c r="R88" s="181">
        <f t="shared" ca="1" si="29"/>
        <v>660.9090490000001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684.38340000000005</v>
      </c>
      <c r="H89" s="182">
        <f t="shared" ca="1" si="17"/>
        <v>660.90904899999998</v>
      </c>
      <c r="I89" s="183">
        <f t="shared" ca="1" si="20"/>
        <v>494.44</v>
      </c>
      <c r="J89" s="180">
        <f t="shared" ca="1" si="21"/>
        <v>158.56</v>
      </c>
      <c r="K89" s="180">
        <f t="shared" ca="1" si="22"/>
        <v>5.12</v>
      </c>
      <c r="L89" s="180">
        <f t="shared" ca="1" si="23"/>
        <v>2.79</v>
      </c>
      <c r="M89" s="181">
        <f t="shared" ca="1" si="24"/>
        <v>660.91</v>
      </c>
      <c r="N89" s="179">
        <f t="shared" ca="1" si="25"/>
        <v>494.43928853786446</v>
      </c>
      <c r="O89" s="180">
        <f t="shared" ca="1" si="26"/>
        <v>158.55977184403324</v>
      </c>
      <c r="P89" s="180">
        <f t="shared" ca="1" si="27"/>
        <v>5.1199926327033944</v>
      </c>
      <c r="Q89" s="180">
        <f t="shared" ca="1" si="28"/>
        <v>2.7899959853989196</v>
      </c>
      <c r="R89" s="181">
        <f t="shared" ca="1" si="29"/>
        <v>660.9090490000001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684.38340000000005</v>
      </c>
      <c r="H90" s="182">
        <f t="shared" ca="1" si="17"/>
        <v>660.90904899999998</v>
      </c>
      <c r="I90" s="183">
        <f t="shared" ca="1" si="20"/>
        <v>494.44</v>
      </c>
      <c r="J90" s="180">
        <f t="shared" ca="1" si="21"/>
        <v>158.56</v>
      </c>
      <c r="K90" s="180">
        <f t="shared" ca="1" si="22"/>
        <v>5.12</v>
      </c>
      <c r="L90" s="180">
        <f t="shared" ca="1" si="23"/>
        <v>2.79</v>
      </c>
      <c r="M90" s="181">
        <f t="shared" ca="1" si="24"/>
        <v>660.91</v>
      </c>
      <c r="N90" s="179">
        <f t="shared" ca="1" si="25"/>
        <v>494.43928853786446</v>
      </c>
      <c r="O90" s="180">
        <f t="shared" ca="1" si="26"/>
        <v>158.55977184403324</v>
      </c>
      <c r="P90" s="180">
        <f t="shared" ca="1" si="27"/>
        <v>5.1199926327033944</v>
      </c>
      <c r="Q90" s="180">
        <f t="shared" ca="1" si="28"/>
        <v>2.7899959853989196</v>
      </c>
      <c r="R90" s="181">
        <f t="shared" ca="1" si="29"/>
        <v>660.9090490000001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684.38340000000005</v>
      </c>
      <c r="H91" s="182">
        <f t="shared" ca="1" si="17"/>
        <v>660.90904899999998</v>
      </c>
      <c r="I91" s="183">
        <f t="shared" ca="1" si="20"/>
        <v>494.44</v>
      </c>
      <c r="J91" s="180">
        <f t="shared" ca="1" si="21"/>
        <v>158.56</v>
      </c>
      <c r="K91" s="180">
        <f t="shared" ca="1" si="22"/>
        <v>5.12</v>
      </c>
      <c r="L91" s="180">
        <f t="shared" ca="1" si="23"/>
        <v>2.79</v>
      </c>
      <c r="M91" s="181">
        <f t="shared" ca="1" si="24"/>
        <v>660.91</v>
      </c>
      <c r="N91" s="179">
        <f t="shared" ca="1" si="25"/>
        <v>494.43928853786446</v>
      </c>
      <c r="O91" s="180">
        <f t="shared" ca="1" si="26"/>
        <v>158.55977184403324</v>
      </c>
      <c r="P91" s="180">
        <f t="shared" ca="1" si="27"/>
        <v>5.1199926327033944</v>
      </c>
      <c r="Q91" s="180">
        <f t="shared" ca="1" si="28"/>
        <v>2.7899959853989196</v>
      </c>
      <c r="R91" s="181">
        <f t="shared" ca="1" si="29"/>
        <v>660.9090490000001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684.38340000000005</v>
      </c>
      <c r="H92" s="182">
        <f t="shared" ca="1" si="17"/>
        <v>660.90904899999998</v>
      </c>
      <c r="I92" s="183">
        <f t="shared" ca="1" si="20"/>
        <v>494.44</v>
      </c>
      <c r="J92" s="180">
        <f t="shared" ca="1" si="21"/>
        <v>158.56</v>
      </c>
      <c r="K92" s="180">
        <f t="shared" ca="1" si="22"/>
        <v>5.12</v>
      </c>
      <c r="L92" s="180">
        <f t="shared" ca="1" si="23"/>
        <v>2.79</v>
      </c>
      <c r="M92" s="181">
        <f t="shared" ca="1" si="24"/>
        <v>660.91</v>
      </c>
      <c r="N92" s="179">
        <f t="shared" ca="1" si="25"/>
        <v>494.43928853786446</v>
      </c>
      <c r="O92" s="180">
        <f t="shared" ca="1" si="26"/>
        <v>158.55977184403324</v>
      </c>
      <c r="P92" s="180">
        <f t="shared" ca="1" si="27"/>
        <v>5.1199926327033944</v>
      </c>
      <c r="Q92" s="180">
        <f t="shared" ca="1" si="28"/>
        <v>2.7899959853989196</v>
      </c>
      <c r="R92" s="181">
        <f t="shared" ca="1" si="29"/>
        <v>660.9090490000001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684.38340000000005</v>
      </c>
      <c r="H93" s="182">
        <f t="shared" ca="1" si="17"/>
        <v>660.90904899999998</v>
      </c>
      <c r="I93" s="183">
        <f t="shared" ca="1" si="20"/>
        <v>494.44</v>
      </c>
      <c r="J93" s="180">
        <f t="shared" ca="1" si="21"/>
        <v>158.56</v>
      </c>
      <c r="K93" s="180">
        <f t="shared" ca="1" si="22"/>
        <v>5.12</v>
      </c>
      <c r="L93" s="180">
        <f t="shared" ca="1" si="23"/>
        <v>2.79</v>
      </c>
      <c r="M93" s="181">
        <f t="shared" ca="1" si="24"/>
        <v>660.91</v>
      </c>
      <c r="N93" s="179">
        <f t="shared" ca="1" si="25"/>
        <v>494.43928853786446</v>
      </c>
      <c r="O93" s="180">
        <f t="shared" ca="1" si="26"/>
        <v>158.55977184403324</v>
      </c>
      <c r="P93" s="180">
        <f t="shared" ca="1" si="27"/>
        <v>5.1199926327033944</v>
      </c>
      <c r="Q93" s="180">
        <f t="shared" ca="1" si="28"/>
        <v>2.7899959853989196</v>
      </c>
      <c r="R93" s="181">
        <f t="shared" ca="1" si="29"/>
        <v>660.9090490000001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684.38340000000005</v>
      </c>
      <c r="H94" s="182">
        <f t="shared" ca="1" si="17"/>
        <v>660.90904899999998</v>
      </c>
      <c r="I94" s="183">
        <f t="shared" ca="1" si="20"/>
        <v>494.44</v>
      </c>
      <c r="J94" s="180">
        <f t="shared" ca="1" si="21"/>
        <v>158.56</v>
      </c>
      <c r="K94" s="180">
        <f t="shared" ca="1" si="22"/>
        <v>5.12</v>
      </c>
      <c r="L94" s="180">
        <f t="shared" ca="1" si="23"/>
        <v>2.79</v>
      </c>
      <c r="M94" s="181">
        <f t="shared" ca="1" si="24"/>
        <v>660.91</v>
      </c>
      <c r="N94" s="179">
        <f t="shared" ca="1" si="25"/>
        <v>494.43928853786446</v>
      </c>
      <c r="O94" s="180">
        <f t="shared" ca="1" si="26"/>
        <v>158.55977184403324</v>
      </c>
      <c r="P94" s="180">
        <f t="shared" ca="1" si="27"/>
        <v>5.1199926327033944</v>
      </c>
      <c r="Q94" s="180">
        <f t="shared" ca="1" si="28"/>
        <v>2.7899959853989196</v>
      </c>
      <c r="R94" s="181">
        <f t="shared" ca="1" si="29"/>
        <v>660.9090490000001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684.38340000000005</v>
      </c>
      <c r="H95" s="182">
        <f t="shared" ca="1" si="17"/>
        <v>660.90904899999998</v>
      </c>
      <c r="I95" s="183">
        <f t="shared" ca="1" si="20"/>
        <v>494.44</v>
      </c>
      <c r="J95" s="180">
        <f t="shared" ca="1" si="21"/>
        <v>158.56</v>
      </c>
      <c r="K95" s="180">
        <f t="shared" ca="1" si="22"/>
        <v>5.12</v>
      </c>
      <c r="L95" s="180">
        <f t="shared" ca="1" si="23"/>
        <v>2.79</v>
      </c>
      <c r="M95" s="181">
        <f t="shared" ca="1" si="24"/>
        <v>660.91</v>
      </c>
      <c r="N95" s="179">
        <f t="shared" ca="1" si="25"/>
        <v>494.43928853786446</v>
      </c>
      <c r="O95" s="180">
        <f t="shared" ca="1" si="26"/>
        <v>158.55977184403324</v>
      </c>
      <c r="P95" s="180">
        <f t="shared" ca="1" si="27"/>
        <v>5.1199926327033944</v>
      </c>
      <c r="Q95" s="180">
        <f t="shared" ca="1" si="28"/>
        <v>2.7899959853989196</v>
      </c>
      <c r="R95" s="181">
        <f t="shared" ca="1" si="29"/>
        <v>660.9090490000001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684.38340000000005</v>
      </c>
      <c r="H96" s="182">
        <f t="shared" ca="1" si="17"/>
        <v>660.90904899999998</v>
      </c>
      <c r="I96" s="183">
        <f t="shared" ca="1" si="20"/>
        <v>494.44</v>
      </c>
      <c r="J96" s="180">
        <f t="shared" ca="1" si="21"/>
        <v>158.56</v>
      </c>
      <c r="K96" s="180">
        <f t="shared" ca="1" si="22"/>
        <v>5.12</v>
      </c>
      <c r="L96" s="180">
        <f t="shared" ca="1" si="23"/>
        <v>2.79</v>
      </c>
      <c r="M96" s="181">
        <f t="shared" ca="1" si="24"/>
        <v>660.91</v>
      </c>
      <c r="N96" s="179">
        <f t="shared" ca="1" si="25"/>
        <v>494.43928853786446</v>
      </c>
      <c r="O96" s="180">
        <f t="shared" ca="1" si="26"/>
        <v>158.55977184403324</v>
      </c>
      <c r="P96" s="180">
        <f t="shared" ca="1" si="27"/>
        <v>5.1199926327033944</v>
      </c>
      <c r="Q96" s="180">
        <f t="shared" ca="1" si="28"/>
        <v>2.7899959853989196</v>
      </c>
      <c r="R96" s="181">
        <f t="shared" ca="1" si="29"/>
        <v>660.9090490000001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684.38340000000005</v>
      </c>
      <c r="H97" s="182">
        <f t="shared" ca="1" si="17"/>
        <v>660.90904899999998</v>
      </c>
      <c r="I97" s="183">
        <f t="shared" ca="1" si="20"/>
        <v>494.44</v>
      </c>
      <c r="J97" s="180">
        <f t="shared" ca="1" si="21"/>
        <v>158.56</v>
      </c>
      <c r="K97" s="180">
        <f t="shared" ca="1" si="22"/>
        <v>5.12</v>
      </c>
      <c r="L97" s="180">
        <f t="shared" ca="1" si="23"/>
        <v>2.79</v>
      </c>
      <c r="M97" s="181">
        <f t="shared" ca="1" si="24"/>
        <v>660.91</v>
      </c>
      <c r="N97" s="179">
        <f t="shared" ca="1" si="25"/>
        <v>494.43928853786446</v>
      </c>
      <c r="O97" s="180">
        <f t="shared" ca="1" si="26"/>
        <v>158.55977184403324</v>
      </c>
      <c r="P97" s="180">
        <f t="shared" ca="1" si="27"/>
        <v>5.1199926327033944</v>
      </c>
      <c r="Q97" s="180">
        <f t="shared" ca="1" si="28"/>
        <v>2.7899959853989196</v>
      </c>
      <c r="R97" s="181">
        <f t="shared" ca="1" si="29"/>
        <v>660.9090490000001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684.38340000000005</v>
      </c>
      <c r="H98" s="187">
        <f t="shared" ca="1" si="17"/>
        <v>660.90904899999998</v>
      </c>
      <c r="I98" s="188">
        <f t="shared" ca="1" si="20"/>
        <v>494.44</v>
      </c>
      <c r="J98" s="185">
        <f t="shared" ca="1" si="21"/>
        <v>158.56</v>
      </c>
      <c r="K98" s="185">
        <f t="shared" ca="1" si="22"/>
        <v>5.12</v>
      </c>
      <c r="L98" s="185">
        <f t="shared" ca="1" si="23"/>
        <v>2.79</v>
      </c>
      <c r="M98" s="186">
        <f t="shared" ca="1" si="24"/>
        <v>660.91</v>
      </c>
      <c r="N98" s="184">
        <f t="shared" ca="1" si="25"/>
        <v>494.43928853786446</v>
      </c>
      <c r="O98" s="185">
        <f t="shared" ca="1" si="26"/>
        <v>158.55977184403324</v>
      </c>
      <c r="P98" s="185">
        <f t="shared" ca="1" si="27"/>
        <v>5.1199926327033944</v>
      </c>
      <c r="Q98" s="185">
        <f t="shared" ca="1" si="28"/>
        <v>2.7899959853989196</v>
      </c>
      <c r="R98" s="186">
        <f t="shared" ca="1" si="29"/>
        <v>660.9090490000001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14.82051126149997</v>
      </c>
      <c r="C99" s="56">
        <f t="shared" ref="C99:R99" ca="1" si="30">SUM(C3:C98)/4000</f>
        <v>11.023707246345786</v>
      </c>
      <c r="D99" s="54">
        <f t="shared" ca="1" si="30"/>
        <v>3.5325177048800325</v>
      </c>
      <c r="E99" s="54">
        <f t="shared" ca="1" si="30"/>
        <v>0.20139614047797083</v>
      </c>
      <c r="F99" s="55">
        <f t="shared" ca="1" si="30"/>
        <v>6.2890169796203113E-2</v>
      </c>
      <c r="G99" s="59">
        <f t="shared" ca="1" si="30"/>
        <v>12.260178441249982</v>
      </c>
      <c r="H99" s="59">
        <f t="shared" ca="1" si="30"/>
        <v>11.839654319750013</v>
      </c>
      <c r="I99" s="171">
        <f t="shared" ca="1" si="30"/>
        <v>9.1089299999999973</v>
      </c>
      <c r="J99" s="54">
        <f t="shared" ca="1" si="30"/>
        <v>2.5924874999999972</v>
      </c>
      <c r="K99" s="54">
        <f t="shared" ca="1" si="30"/>
        <v>0.12638250000000009</v>
      </c>
      <c r="L99" s="54">
        <f t="shared" ca="1" si="30"/>
        <v>6.0134999999999939E-2</v>
      </c>
      <c r="M99" s="55">
        <f t="shared" ca="1" si="30"/>
        <v>11.887935000000015</v>
      </c>
      <c r="N99" s="56">
        <f t="shared" ca="1" si="30"/>
        <v>9.1089348539756845</v>
      </c>
      <c r="O99" s="54">
        <f t="shared" ca="1" si="30"/>
        <v>2.5935251660062844</v>
      </c>
      <c r="P99" s="54">
        <f t="shared" ca="1" si="30"/>
        <v>0.12703635309809136</v>
      </c>
      <c r="Q99" s="54">
        <f t="shared" ca="1" si="30"/>
        <v>6.0157946669939379E-2</v>
      </c>
      <c r="R99" s="55">
        <f t="shared" ca="1" si="30"/>
        <v>11.889654319750013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0</v>
      </c>
      <c r="L3" s="24">
        <f>BRPL_EOD!L3-BRPL_ISGS_exbus!L3</f>
        <v>3.6603210554098098E-5</v>
      </c>
      <c r="M3" s="24">
        <f>BRPL_EOD!M3-BRPL_ISGS_exbus!M3</f>
        <v>2.0977053238055987E-3</v>
      </c>
      <c r="N3" s="24">
        <f>BRPL_EOD!N3-BRPL_ISGS_exbus!N3</f>
        <v>-1.6605391724340279E-3</v>
      </c>
      <c r="O3" s="24">
        <f>BRPL_EOD!O3-BRPL_ISGS_exbus!O3</f>
        <v>-3.9504337111893051E-3</v>
      </c>
      <c r="P3" s="24">
        <f>BRPL_EOD!P3-BRPL_ISGS_exbus!P3</f>
        <v>-3.1046331561093155E-3</v>
      </c>
      <c r="Q3" s="24">
        <f>BRPL_EOD!Q3-BRPL_ISGS_exbus!Q3</f>
        <v>-1.1343199999997999E-3</v>
      </c>
      <c r="R3" s="24">
        <f>BRPL_EOD!R3-BRPL_ISGS_exbus!R3</f>
        <v>1.6205229421260015E-3</v>
      </c>
      <c r="S3" s="24">
        <f>BRPL_EOD!S3-BRPL_ISGS_exbus!S3</f>
        <v>3.9832853932573187E-3</v>
      </c>
      <c r="T3" s="24">
        <f>BRPL_EOD!T3-BRPL_ISGS_exbus!T3</f>
        <v>-1.9122348993287908E-3</v>
      </c>
      <c r="U3" s="24">
        <f>BRPL_EOD!U3-BRPL_ISGS_exbus!U3</f>
        <v>5.7125892040943427E-4</v>
      </c>
      <c r="V3" s="24">
        <f>BRPL_EOD!V3-BRPL_ISGS_exbus!V3</f>
        <v>1.5119561971133066E-3</v>
      </c>
      <c r="W3" s="24">
        <f>BRPL_EOD!W3-BRPL_ISGS_exbus!W3</f>
        <v>5.4482248995988414E-3</v>
      </c>
      <c r="X3" s="24">
        <f>BRPL_EOD!X3-BRPL_ISGS_exbus!X3</f>
        <v>3.0013928195842254E-3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0</v>
      </c>
      <c r="L4" s="24">
        <f>BRPL_EOD!L4-BRPL_ISGS_exbus!L4</f>
        <v>-6.9141598677546767E-5</v>
      </c>
      <c r="M4" s="24">
        <f>BRPL_EOD!M4-BRPL_ISGS_exbus!M4</f>
        <v>2.0977053238055987E-3</v>
      </c>
      <c r="N4" s="24">
        <f>BRPL_EOD!N4-BRPL_ISGS_exbus!N4</f>
        <v>-1.6605391724340279E-3</v>
      </c>
      <c r="O4" s="24">
        <f>BRPL_EOD!O4-BRPL_ISGS_exbus!O4</f>
        <v>-3.9504337111893051E-3</v>
      </c>
      <c r="P4" s="24">
        <f>BRPL_EOD!P4-BRPL_ISGS_exbus!P4</f>
        <v>-3.1046331561093155E-3</v>
      </c>
      <c r="Q4" s="24">
        <f>BRPL_EOD!Q4-BRPL_ISGS_exbus!Q4</f>
        <v>4.5142840466922962E-3</v>
      </c>
      <c r="R4" s="24">
        <f>BRPL_EOD!R4-BRPL_ISGS_exbus!R4</f>
        <v>1.6205229421260015E-3</v>
      </c>
      <c r="S4" s="24">
        <f>BRPL_EOD!S4-BRPL_ISGS_exbus!S4</f>
        <v>3.9832853932573187E-3</v>
      </c>
      <c r="T4" s="24">
        <f>BRPL_EOD!T4-BRPL_ISGS_exbus!T4</f>
        <v>-1.9122348993287908E-3</v>
      </c>
      <c r="U4" s="24">
        <f>BRPL_EOD!U4-BRPL_ISGS_exbus!U4</f>
        <v>5.7125892040943427E-4</v>
      </c>
      <c r="V4" s="24">
        <f>BRPL_EOD!V4-BRPL_ISGS_exbus!V4</f>
        <v>1.5119561971133066E-3</v>
      </c>
      <c r="W4" s="24">
        <f>BRPL_EOD!W4-BRPL_ISGS_exbus!W4</f>
        <v>5.4482248995988414E-3</v>
      </c>
      <c r="X4" s="24">
        <f>BRPL_EOD!X4-BRPL_ISGS_exbus!X4</f>
        <v>3.0013928195842254E-3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0</v>
      </c>
      <c r="L5" s="24">
        <f>BRPL_EOD!L5-BRPL_ISGS_exbus!L5</f>
        <v>1.3837846269026954E-4</v>
      </c>
      <c r="M5" s="24">
        <f>BRPL_EOD!M5-BRPL_ISGS_exbus!M5</f>
        <v>2.0977053238055987E-3</v>
      </c>
      <c r="N5" s="24">
        <f>BRPL_EOD!N5-BRPL_ISGS_exbus!N5</f>
        <v>-1.6605391724340279E-3</v>
      </c>
      <c r="O5" s="24">
        <f>BRPL_EOD!O5-BRPL_ISGS_exbus!O5</f>
        <v>-3.9504337111893051E-3</v>
      </c>
      <c r="P5" s="24">
        <f>BRPL_EOD!P5-BRPL_ISGS_exbus!P5</f>
        <v>-3.1046331561093155E-3</v>
      </c>
      <c r="Q5" s="24">
        <f>BRPL_EOD!Q5-BRPL_ISGS_exbus!Q5</f>
        <v>1.0462197292069764E-2</v>
      </c>
      <c r="R5" s="24">
        <f>BRPL_EOD!R5-BRPL_ISGS_exbus!R5</f>
        <v>1.6205229421260015E-3</v>
      </c>
      <c r="S5" s="24">
        <f>BRPL_EOD!S5-BRPL_ISGS_exbus!S5</f>
        <v>3.9832853932573187E-3</v>
      </c>
      <c r="T5" s="24">
        <f>BRPL_EOD!T5-BRPL_ISGS_exbus!T5</f>
        <v>-1.9122348993287908E-3</v>
      </c>
      <c r="U5" s="24">
        <f>BRPL_EOD!U5-BRPL_ISGS_exbus!U5</f>
        <v>5.7125892040943427E-4</v>
      </c>
      <c r="V5" s="24">
        <f>BRPL_EOD!V5-BRPL_ISGS_exbus!V5</f>
        <v>1.5119561971133066E-3</v>
      </c>
      <c r="W5" s="24">
        <f>BRPL_EOD!W5-BRPL_ISGS_exbus!W5</f>
        <v>5.4482248995988414E-3</v>
      </c>
      <c r="X5" s="24">
        <f>BRPL_EOD!X5-BRPL_ISGS_exbus!X5</f>
        <v>3.0013928195842254E-3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0</v>
      </c>
      <c r="L6" s="24">
        <f>BRPL_EOD!L6-BRPL_ISGS_exbus!L6</f>
        <v>4.7579235795680574E-4</v>
      </c>
      <c r="M6" s="24">
        <f>BRPL_EOD!M6-BRPL_ISGS_exbus!M6</f>
        <v>2.0977053238055987E-3</v>
      </c>
      <c r="N6" s="24">
        <f>BRPL_EOD!N6-BRPL_ISGS_exbus!N6</f>
        <v>-1.6605391724340279E-3</v>
      </c>
      <c r="O6" s="24">
        <f>BRPL_EOD!O6-BRPL_ISGS_exbus!O6</f>
        <v>-3.9504337111893051E-3</v>
      </c>
      <c r="P6" s="24">
        <f>BRPL_EOD!P6-BRPL_ISGS_exbus!P6</f>
        <v>-3.1046331561093155E-3</v>
      </c>
      <c r="Q6" s="24">
        <f>BRPL_EOD!Q6-BRPL_ISGS_exbus!Q6</f>
        <v>2.4838235294133426E-4</v>
      </c>
      <c r="R6" s="24">
        <f>BRPL_EOD!R6-BRPL_ISGS_exbus!R6</f>
        <v>1.6205229421260015E-3</v>
      </c>
      <c r="S6" s="24">
        <f>BRPL_EOD!S6-BRPL_ISGS_exbus!S6</f>
        <v>3.9832853932573187E-3</v>
      </c>
      <c r="T6" s="24">
        <f>BRPL_EOD!T6-BRPL_ISGS_exbus!T6</f>
        <v>-1.9122348993287908E-3</v>
      </c>
      <c r="U6" s="24">
        <f>BRPL_EOD!U6-BRPL_ISGS_exbus!U6</f>
        <v>5.7125892040943427E-4</v>
      </c>
      <c r="V6" s="24">
        <f>BRPL_EOD!V6-BRPL_ISGS_exbus!V6</f>
        <v>1.5119561971133066E-3</v>
      </c>
      <c r="W6" s="24">
        <f>BRPL_EOD!W6-BRPL_ISGS_exbus!W6</f>
        <v>5.4482248995988414E-3</v>
      </c>
      <c r="X6" s="24">
        <f>BRPL_EOD!X6-BRPL_ISGS_exbus!X6</f>
        <v>3.0013928195842254E-3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-2.2239442782847618E-3</v>
      </c>
      <c r="L7" s="24">
        <f>BRPL_EOD!L7-BRPL_ISGS_exbus!L7</f>
        <v>1.2617407332271569E-4</v>
      </c>
      <c r="M7" s="24">
        <f>BRPL_EOD!M7-BRPL_ISGS_exbus!M7</f>
        <v>2.0977053238055987E-3</v>
      </c>
      <c r="N7" s="24">
        <f>BRPL_EOD!N7-BRPL_ISGS_exbus!N7</f>
        <v>-1.6605391724340279E-3</v>
      </c>
      <c r="O7" s="24">
        <f>BRPL_EOD!O7-BRPL_ISGS_exbus!O7</f>
        <v>-3.9504337111893051E-3</v>
      </c>
      <c r="P7" s="24">
        <f>BRPL_EOD!P7-BRPL_ISGS_exbus!P7</f>
        <v>-3.1046331561093155E-3</v>
      </c>
      <c r="Q7" s="24">
        <f>BRPL_EOD!Q7-BRPL_ISGS_exbus!Q7</f>
        <v>-1.4803636363631689E-3</v>
      </c>
      <c r="R7" s="24">
        <f>BRPL_EOD!R7-BRPL_ISGS_exbus!R7</f>
        <v>1.6205229421260015E-3</v>
      </c>
      <c r="S7" s="24">
        <f>BRPL_EOD!S7-BRPL_ISGS_exbus!S7</f>
        <v>3.9832853932573187E-3</v>
      </c>
      <c r="T7" s="24">
        <f>BRPL_EOD!T7-BRPL_ISGS_exbus!T7</f>
        <v>-1.9122348993287908E-3</v>
      </c>
      <c r="U7" s="24">
        <f>BRPL_EOD!U7-BRPL_ISGS_exbus!U7</f>
        <v>5.7125892040943427E-4</v>
      </c>
      <c r="V7" s="24">
        <f>BRPL_EOD!V7-BRPL_ISGS_exbus!V7</f>
        <v>1.5119561971133066E-3</v>
      </c>
      <c r="W7" s="24">
        <f>BRPL_EOD!W7-BRPL_ISGS_exbus!W7</f>
        <v>5.4482248995988414E-3</v>
      </c>
      <c r="X7" s="24">
        <f>BRPL_EOD!X7-BRPL_ISGS_exbus!X7</f>
        <v>3.0013928195842254E-3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-2.2239442782847618E-3</v>
      </c>
      <c r="L8" s="24">
        <f>BRPL_EOD!L8-BRPL_ISGS_exbus!L8</f>
        <v>1.2617407332271569E-4</v>
      </c>
      <c r="M8" s="24">
        <f>BRPL_EOD!M8-BRPL_ISGS_exbus!M8</f>
        <v>2.0977053238055987E-3</v>
      </c>
      <c r="N8" s="24">
        <f>BRPL_EOD!N8-BRPL_ISGS_exbus!N8</f>
        <v>-1.6605391724340279E-3</v>
      </c>
      <c r="O8" s="24">
        <f>BRPL_EOD!O8-BRPL_ISGS_exbus!O8</f>
        <v>-3.9504337111893051E-3</v>
      </c>
      <c r="P8" s="24">
        <f>BRPL_EOD!P8-BRPL_ISGS_exbus!P8</f>
        <v>-3.1046331561093155E-3</v>
      </c>
      <c r="Q8" s="24">
        <f>BRPL_EOD!Q8-BRPL_ISGS_exbus!Q8</f>
        <v>-4.0033492496589496E-3</v>
      </c>
      <c r="R8" s="24">
        <f>BRPL_EOD!R8-BRPL_ISGS_exbus!R8</f>
        <v>1.6205229421260015E-3</v>
      </c>
      <c r="S8" s="24">
        <f>BRPL_EOD!S8-BRPL_ISGS_exbus!S8</f>
        <v>3.9832853932573187E-3</v>
      </c>
      <c r="T8" s="24">
        <f>BRPL_EOD!T8-BRPL_ISGS_exbus!T8</f>
        <v>-1.9122348993287908E-3</v>
      </c>
      <c r="U8" s="24">
        <f>BRPL_EOD!U8-BRPL_ISGS_exbus!U8</f>
        <v>5.7125892040943427E-4</v>
      </c>
      <c r="V8" s="24">
        <f>BRPL_EOD!V8-BRPL_ISGS_exbus!V8</f>
        <v>1.5119561971133066E-3</v>
      </c>
      <c r="W8" s="24">
        <f>BRPL_EOD!W8-BRPL_ISGS_exbus!W8</f>
        <v>5.4482248995988414E-3</v>
      </c>
      <c r="X8" s="24">
        <f>BRPL_EOD!X8-BRPL_ISGS_exbus!X8</f>
        <v>3.0013928195842254E-3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-2.2239442782847618E-3</v>
      </c>
      <c r="L9" s="24">
        <f>BRPL_EOD!L9-BRPL_ISGS_exbus!L9</f>
        <v>1.2617407332271569E-4</v>
      </c>
      <c r="M9" s="24">
        <f>BRPL_EOD!M9-BRPL_ISGS_exbus!M9</f>
        <v>2.0977053238055987E-3</v>
      </c>
      <c r="N9" s="24">
        <f>BRPL_EOD!N9-BRPL_ISGS_exbus!N9</f>
        <v>-1.6605391724340279E-3</v>
      </c>
      <c r="O9" s="24">
        <f>BRPL_EOD!O9-BRPL_ISGS_exbus!O9</f>
        <v>-3.9504337111893051E-3</v>
      </c>
      <c r="P9" s="24">
        <f>BRPL_EOD!P9-BRPL_ISGS_exbus!P9</f>
        <v>-3.1046331561093155E-3</v>
      </c>
      <c r="Q9" s="24">
        <f>BRPL_EOD!Q9-BRPL_ISGS_exbus!Q9</f>
        <v>1.3419440559436779E-3</v>
      </c>
      <c r="R9" s="24">
        <f>BRPL_EOD!R9-BRPL_ISGS_exbus!R9</f>
        <v>1.6205229421260015E-3</v>
      </c>
      <c r="S9" s="24">
        <f>BRPL_EOD!S9-BRPL_ISGS_exbus!S9</f>
        <v>3.9832853932573187E-3</v>
      </c>
      <c r="T9" s="24">
        <f>BRPL_EOD!T9-BRPL_ISGS_exbus!T9</f>
        <v>-1.9122348993287908E-3</v>
      </c>
      <c r="U9" s="24">
        <f>BRPL_EOD!U9-BRPL_ISGS_exbus!U9</f>
        <v>5.7125892040943427E-4</v>
      </c>
      <c r="V9" s="24">
        <f>BRPL_EOD!V9-BRPL_ISGS_exbus!V9</f>
        <v>1.5119561971133066E-3</v>
      </c>
      <c r="W9" s="24">
        <f>BRPL_EOD!W9-BRPL_ISGS_exbus!W9</f>
        <v>5.4482248995988414E-3</v>
      </c>
      <c r="X9" s="24">
        <f>BRPL_EOD!X9-BRPL_ISGS_exbus!X9</f>
        <v>3.0013928195842254E-3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2.3045147230504881E-4</v>
      </c>
      <c r="L10" s="24">
        <f>BRPL_EOD!L10-BRPL_ISGS_exbus!L10</f>
        <v>1.1755752339226433E-4</v>
      </c>
      <c r="M10" s="24">
        <f>BRPL_EOD!M10-BRPL_ISGS_exbus!M10</f>
        <v>2.0977053238055987E-3</v>
      </c>
      <c r="N10" s="24">
        <f>BRPL_EOD!N10-BRPL_ISGS_exbus!N10</f>
        <v>-1.6605391724340279E-3</v>
      </c>
      <c r="O10" s="24">
        <f>BRPL_EOD!O10-BRPL_ISGS_exbus!O10</f>
        <v>-3.9504337111893051E-3</v>
      </c>
      <c r="P10" s="24">
        <f>BRPL_EOD!P10-BRPL_ISGS_exbus!P10</f>
        <v>-3.1046331561093155E-3</v>
      </c>
      <c r="Q10" s="24">
        <f>BRPL_EOD!Q10-BRPL_ISGS_exbus!Q10</f>
        <v>4.1674285714288217E-3</v>
      </c>
      <c r="R10" s="24">
        <f>BRPL_EOD!R10-BRPL_ISGS_exbus!R10</f>
        <v>1.6205229421260015E-3</v>
      </c>
      <c r="S10" s="24">
        <f>BRPL_EOD!S10-BRPL_ISGS_exbus!S10</f>
        <v>3.9832853932573187E-3</v>
      </c>
      <c r="T10" s="24">
        <f>BRPL_EOD!T10-BRPL_ISGS_exbus!T10</f>
        <v>-1.9122348993287908E-3</v>
      </c>
      <c r="U10" s="24">
        <f>BRPL_EOD!U10-BRPL_ISGS_exbus!U10</f>
        <v>5.7125892040943427E-4</v>
      </c>
      <c r="V10" s="24">
        <f>BRPL_EOD!V10-BRPL_ISGS_exbus!V10</f>
        <v>1.5119561971133066E-3</v>
      </c>
      <c r="W10" s="24">
        <f>BRPL_EOD!W10-BRPL_ISGS_exbus!W10</f>
        <v>5.4482248995988414E-3</v>
      </c>
      <c r="X10" s="24">
        <f>BRPL_EOD!X10-BRPL_ISGS_exbus!X10</f>
        <v>3.0013928195842254E-3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-6.6011510261887452E-4</v>
      </c>
      <c r="L11" s="24">
        <f>BRPL_EOD!L11-BRPL_ISGS_exbus!L11</f>
        <v>-1.1139088574196876E-5</v>
      </c>
      <c r="M11" s="24">
        <f>BRPL_EOD!M11-BRPL_ISGS_exbus!M11</f>
        <v>2.0977053238055987E-3</v>
      </c>
      <c r="N11" s="24">
        <f>BRPL_EOD!N11-BRPL_ISGS_exbus!N11</f>
        <v>-1.6605391724340279E-3</v>
      </c>
      <c r="O11" s="24">
        <f>BRPL_EOD!O11-BRPL_ISGS_exbus!O11</f>
        <v>-3.9504337111893051E-3</v>
      </c>
      <c r="P11" s="24">
        <f>BRPL_EOD!P11-BRPL_ISGS_exbus!P11</f>
        <v>-3.1046331561093155E-3</v>
      </c>
      <c r="Q11" s="24">
        <f>BRPL_EOD!Q11-BRPL_ISGS_exbus!Q11</f>
        <v>-3.1069578754578941E-3</v>
      </c>
      <c r="R11" s="24">
        <f>BRPL_EOD!R11-BRPL_ISGS_exbus!R11</f>
        <v>-1.4339793432185388E-3</v>
      </c>
      <c r="S11" s="24">
        <f>BRPL_EOD!S11-BRPL_ISGS_exbus!S11</f>
        <v>5.2790198019803114E-3</v>
      </c>
      <c r="T11" s="24">
        <f>BRPL_EOD!T11-BRPL_ISGS_exbus!T11</f>
        <v>-1.9122348993287908E-3</v>
      </c>
      <c r="U11" s="24">
        <f>BRPL_EOD!U11-BRPL_ISGS_exbus!U11</f>
        <v>5.7125892040943427E-4</v>
      </c>
      <c r="V11" s="24">
        <f>BRPL_EOD!V11-BRPL_ISGS_exbus!V11</f>
        <v>1.5119561971133066E-3</v>
      </c>
      <c r="W11" s="24">
        <f>BRPL_EOD!W11-BRPL_ISGS_exbus!W11</f>
        <v>5.4482248995988414E-3</v>
      </c>
      <c r="X11" s="24">
        <f>BRPL_EOD!X11-BRPL_ISGS_exbus!X11</f>
        <v>3.0013928195842254E-3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2.675237601806657E-3</v>
      </c>
      <c r="L12" s="24">
        <f>BRPL_EOD!L12-BRPL_ISGS_exbus!L12</f>
        <v>4.4608185014283208E-5</v>
      </c>
      <c r="M12" s="24">
        <f>BRPL_EOD!M12-BRPL_ISGS_exbus!M12</f>
        <v>2.0977053238055987E-3</v>
      </c>
      <c r="N12" s="24">
        <f>BRPL_EOD!N12-BRPL_ISGS_exbus!N12</f>
        <v>-1.6605391724340279E-3</v>
      </c>
      <c r="O12" s="24">
        <f>BRPL_EOD!O12-BRPL_ISGS_exbus!O12</f>
        <v>-3.9504337111893051E-3</v>
      </c>
      <c r="P12" s="24">
        <f>BRPL_EOD!P12-BRPL_ISGS_exbus!P12</f>
        <v>-3.1046331561093155E-3</v>
      </c>
      <c r="Q12" s="24">
        <f>BRPL_EOD!Q12-BRPL_ISGS_exbus!Q12</f>
        <v>-3.1069578754578941E-3</v>
      </c>
      <c r="R12" s="24">
        <f>BRPL_EOD!R12-BRPL_ISGS_exbus!R12</f>
        <v>1.6205229421260015E-3</v>
      </c>
      <c r="S12" s="24">
        <f>BRPL_EOD!S12-BRPL_ISGS_exbus!S12</f>
        <v>3.9832853932573187E-3</v>
      </c>
      <c r="T12" s="24">
        <f>BRPL_EOD!T12-BRPL_ISGS_exbus!T12</f>
        <v>-1.9122348993287908E-3</v>
      </c>
      <c r="U12" s="24">
        <f>BRPL_EOD!U12-BRPL_ISGS_exbus!U12</f>
        <v>5.7125892040943427E-4</v>
      </c>
      <c r="V12" s="24">
        <f>BRPL_EOD!V12-BRPL_ISGS_exbus!V12</f>
        <v>1.5119561971133066E-3</v>
      </c>
      <c r="W12" s="24">
        <f>BRPL_EOD!W12-BRPL_ISGS_exbus!W12</f>
        <v>5.4482248995988414E-3</v>
      </c>
      <c r="X12" s="24">
        <f>BRPL_EOD!X12-BRPL_ISGS_exbus!X12</f>
        <v>3.0013928195842254E-3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3.4528815458543249E-3</v>
      </c>
      <c r="L13" s="24">
        <f>BRPL_EOD!L13-BRPL_ISGS_exbus!L13</f>
        <v>4.4608185014283208E-5</v>
      </c>
      <c r="M13" s="24">
        <f>BRPL_EOD!M13-BRPL_ISGS_exbus!M13</f>
        <v>2.0977053238055987E-3</v>
      </c>
      <c r="N13" s="24">
        <f>BRPL_EOD!N13-BRPL_ISGS_exbus!N13</f>
        <v>-1.6605391724340279E-3</v>
      </c>
      <c r="O13" s="24">
        <f>BRPL_EOD!O13-BRPL_ISGS_exbus!O13</f>
        <v>-3.9504337111893051E-3</v>
      </c>
      <c r="P13" s="24">
        <f>BRPL_EOD!P13-BRPL_ISGS_exbus!P13</f>
        <v>-3.1046331561093155E-3</v>
      </c>
      <c r="Q13" s="24">
        <f>BRPL_EOD!Q13-BRPL_ISGS_exbus!Q13</f>
        <v>-3.1069578754578941E-3</v>
      </c>
      <c r="R13" s="24">
        <f>BRPL_EOD!R13-BRPL_ISGS_exbus!R13</f>
        <v>1.6205229421260015E-3</v>
      </c>
      <c r="S13" s="24">
        <f>BRPL_EOD!S13-BRPL_ISGS_exbus!S13</f>
        <v>3.9832853932573187E-3</v>
      </c>
      <c r="T13" s="24">
        <f>BRPL_EOD!T13-BRPL_ISGS_exbus!T13</f>
        <v>-1.9122348993287908E-3</v>
      </c>
      <c r="U13" s="24">
        <f>BRPL_EOD!U13-BRPL_ISGS_exbus!U13</f>
        <v>5.7125892040943427E-4</v>
      </c>
      <c r="V13" s="24">
        <f>BRPL_EOD!V13-BRPL_ISGS_exbus!V13</f>
        <v>1.5119561971133066E-3</v>
      </c>
      <c r="W13" s="24">
        <f>BRPL_EOD!W13-BRPL_ISGS_exbus!W13</f>
        <v>5.4482248995988414E-3</v>
      </c>
      <c r="X13" s="24">
        <f>BRPL_EOD!X13-BRPL_ISGS_exbus!X13</f>
        <v>3.0013928195842254E-3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-1.4016735050290663E-3</v>
      </c>
      <c r="L14" s="24">
        <f>BRPL_EOD!L14-BRPL_ISGS_exbus!L14</f>
        <v>4.4608185014283208E-5</v>
      </c>
      <c r="M14" s="24">
        <f>BRPL_EOD!M14-BRPL_ISGS_exbus!M14</f>
        <v>2.0977053238055987E-3</v>
      </c>
      <c r="N14" s="24">
        <f>BRPL_EOD!N14-BRPL_ISGS_exbus!N14</f>
        <v>-1.6605391724340279E-3</v>
      </c>
      <c r="O14" s="24">
        <f>BRPL_EOD!O14-BRPL_ISGS_exbus!O14</f>
        <v>-3.9504337111893051E-3</v>
      </c>
      <c r="P14" s="24">
        <f>BRPL_EOD!P14-BRPL_ISGS_exbus!P14</f>
        <v>-3.1046331561093155E-3</v>
      </c>
      <c r="Q14" s="24">
        <f>BRPL_EOD!Q14-BRPL_ISGS_exbus!Q14</f>
        <v>-3.1069578754578941E-3</v>
      </c>
      <c r="R14" s="24">
        <f>BRPL_EOD!R14-BRPL_ISGS_exbus!R14</f>
        <v>1.6205229421260015E-3</v>
      </c>
      <c r="S14" s="24">
        <f>BRPL_EOD!S14-BRPL_ISGS_exbus!S14</f>
        <v>3.9832853932573187E-3</v>
      </c>
      <c r="T14" s="24">
        <f>BRPL_EOD!T14-BRPL_ISGS_exbus!T14</f>
        <v>-1.9122348993287908E-3</v>
      </c>
      <c r="U14" s="24">
        <f>BRPL_EOD!U14-BRPL_ISGS_exbus!U14</f>
        <v>5.7125892040943427E-4</v>
      </c>
      <c r="V14" s="24">
        <f>BRPL_EOD!V14-BRPL_ISGS_exbus!V14</f>
        <v>1.5119561971133066E-3</v>
      </c>
      <c r="W14" s="24">
        <f>BRPL_EOD!W14-BRPL_ISGS_exbus!W14</f>
        <v>5.4482248995988414E-3</v>
      </c>
      <c r="X14" s="24">
        <f>BRPL_EOD!X14-BRPL_ISGS_exbus!X14</f>
        <v>3.0013928195842254E-3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-2.6713927893524669E-3</v>
      </c>
      <c r="L15" s="24">
        <f>BRPL_EOD!L15-BRPL_ISGS_exbus!L15</f>
        <v>2.7571735984111001E-5</v>
      </c>
      <c r="M15" s="24">
        <f>BRPL_EOD!M15-BRPL_ISGS_exbus!M15</f>
        <v>2.0977053238055987E-3</v>
      </c>
      <c r="N15" s="24">
        <f>BRPL_EOD!N15-BRPL_ISGS_exbus!N15</f>
        <v>-1.6605391724340279E-3</v>
      </c>
      <c r="O15" s="24">
        <f>BRPL_EOD!O15-BRPL_ISGS_exbus!O15</f>
        <v>-3.9504337111893051E-3</v>
      </c>
      <c r="P15" s="24">
        <f>BRPL_EOD!P15-BRPL_ISGS_exbus!P15</f>
        <v>-3.1046331561093155E-3</v>
      </c>
      <c r="Q15" s="24">
        <f>BRPL_EOD!Q15-BRPL_ISGS_exbus!Q15</f>
        <v>-3.1069578754578941E-3</v>
      </c>
      <c r="R15" s="24">
        <f>BRPL_EOD!R15-BRPL_ISGS_exbus!R15</f>
        <v>1.6205229421260015E-3</v>
      </c>
      <c r="S15" s="24">
        <f>BRPL_EOD!S15-BRPL_ISGS_exbus!S15</f>
        <v>3.9832853932573187E-3</v>
      </c>
      <c r="T15" s="24">
        <f>BRPL_EOD!T15-BRPL_ISGS_exbus!T15</f>
        <v>-1.9122348993287908E-3</v>
      </c>
      <c r="U15" s="24">
        <f>BRPL_EOD!U15-BRPL_ISGS_exbus!U15</f>
        <v>5.7125892040943427E-4</v>
      </c>
      <c r="V15" s="24">
        <f>BRPL_EOD!V15-BRPL_ISGS_exbus!V15</f>
        <v>1.5119561971133066E-3</v>
      </c>
      <c r="W15" s="24">
        <f>BRPL_EOD!W15-BRPL_ISGS_exbus!W15</f>
        <v>5.4482248995988414E-3</v>
      </c>
      <c r="X15" s="24">
        <f>BRPL_EOD!X15-BRPL_ISGS_exbus!X15</f>
        <v>3.0013928195842254E-3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2.905190125829904E-3</v>
      </c>
      <c r="L16" s="24">
        <f>BRPL_EOD!L16-BRPL_ISGS_exbus!L16</f>
        <v>2.7571735984111001E-5</v>
      </c>
      <c r="M16" s="24">
        <f>BRPL_EOD!M16-BRPL_ISGS_exbus!M16</f>
        <v>2.0977053238055987E-3</v>
      </c>
      <c r="N16" s="24">
        <f>BRPL_EOD!N16-BRPL_ISGS_exbus!N16</f>
        <v>-1.6605391724340279E-3</v>
      </c>
      <c r="O16" s="24">
        <f>BRPL_EOD!O16-BRPL_ISGS_exbus!O16</f>
        <v>-3.9504337111893051E-3</v>
      </c>
      <c r="P16" s="24">
        <f>BRPL_EOD!P16-BRPL_ISGS_exbus!P16</f>
        <v>-3.1046331561093155E-3</v>
      </c>
      <c r="Q16" s="24">
        <f>BRPL_EOD!Q16-BRPL_ISGS_exbus!Q16</f>
        <v>-3.1069578754578941E-3</v>
      </c>
      <c r="R16" s="24">
        <f>BRPL_EOD!R16-BRPL_ISGS_exbus!R16</f>
        <v>1.6205229421260015E-3</v>
      </c>
      <c r="S16" s="24">
        <f>BRPL_EOD!S16-BRPL_ISGS_exbus!S16</f>
        <v>3.9832853932573187E-3</v>
      </c>
      <c r="T16" s="24">
        <f>BRPL_EOD!T16-BRPL_ISGS_exbus!T16</f>
        <v>-1.9122348993287908E-3</v>
      </c>
      <c r="U16" s="24">
        <f>BRPL_EOD!U16-BRPL_ISGS_exbus!U16</f>
        <v>5.7125892040943427E-4</v>
      </c>
      <c r="V16" s="24">
        <f>BRPL_EOD!V16-BRPL_ISGS_exbus!V16</f>
        <v>1.5119561971133066E-3</v>
      </c>
      <c r="W16" s="24">
        <f>BRPL_EOD!W16-BRPL_ISGS_exbus!W16</f>
        <v>5.4482248995988414E-3</v>
      </c>
      <c r="X16" s="24">
        <f>BRPL_EOD!X16-BRPL_ISGS_exbus!X16</f>
        <v>3.0013928195842254E-3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-2.7411489388668997E-3</v>
      </c>
      <c r="L17" s="24">
        <f>BRPL_EOD!L17-BRPL_ISGS_exbus!L17</f>
        <v>2.7571735984111001E-5</v>
      </c>
      <c r="M17" s="24">
        <f>BRPL_EOD!M17-BRPL_ISGS_exbus!M17</f>
        <v>2.0977053238055987E-3</v>
      </c>
      <c r="N17" s="24">
        <f>BRPL_EOD!N17-BRPL_ISGS_exbus!N17</f>
        <v>-1.6605391724340279E-3</v>
      </c>
      <c r="O17" s="24">
        <f>BRPL_EOD!O17-BRPL_ISGS_exbus!O17</f>
        <v>-3.9504337111893051E-3</v>
      </c>
      <c r="P17" s="24">
        <f>BRPL_EOD!P17-BRPL_ISGS_exbus!P17</f>
        <v>-3.1046331561093155E-3</v>
      </c>
      <c r="Q17" s="24">
        <f>BRPL_EOD!Q17-BRPL_ISGS_exbus!Q17</f>
        <v>-3.1069578754578941E-3</v>
      </c>
      <c r="R17" s="24">
        <f>BRPL_EOD!R17-BRPL_ISGS_exbus!R17</f>
        <v>1.6205229421260015E-3</v>
      </c>
      <c r="S17" s="24">
        <f>BRPL_EOD!S17-BRPL_ISGS_exbus!S17</f>
        <v>3.9832853932573187E-3</v>
      </c>
      <c r="T17" s="24">
        <f>BRPL_EOD!T17-BRPL_ISGS_exbus!T17</f>
        <v>-1.9122348993287908E-3</v>
      </c>
      <c r="U17" s="24">
        <f>BRPL_EOD!U17-BRPL_ISGS_exbus!U17</f>
        <v>5.7125892040943427E-4</v>
      </c>
      <c r="V17" s="24">
        <f>BRPL_EOD!V17-BRPL_ISGS_exbus!V17</f>
        <v>1.5119561971133066E-3</v>
      </c>
      <c r="W17" s="24">
        <f>BRPL_EOD!W17-BRPL_ISGS_exbus!W17</f>
        <v>5.4482248995988414E-3</v>
      </c>
      <c r="X17" s="24">
        <f>BRPL_EOD!X17-BRPL_ISGS_exbus!X17</f>
        <v>3.0013928195842254E-3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2.905190125829904E-3</v>
      </c>
      <c r="L18" s="24">
        <f>BRPL_EOD!L18-BRPL_ISGS_exbus!L18</f>
        <v>2.7571735984111001E-5</v>
      </c>
      <c r="M18" s="24">
        <f>BRPL_EOD!M18-BRPL_ISGS_exbus!M18</f>
        <v>2.0977053238055987E-3</v>
      </c>
      <c r="N18" s="24">
        <f>BRPL_EOD!N18-BRPL_ISGS_exbus!N18</f>
        <v>-1.6605391724340279E-3</v>
      </c>
      <c r="O18" s="24">
        <f>BRPL_EOD!O18-BRPL_ISGS_exbus!O18</f>
        <v>-3.9504337111893051E-3</v>
      </c>
      <c r="P18" s="24">
        <f>BRPL_EOD!P18-BRPL_ISGS_exbus!P18</f>
        <v>-3.1046331561093155E-3</v>
      </c>
      <c r="Q18" s="24">
        <f>BRPL_EOD!Q18-BRPL_ISGS_exbus!Q18</f>
        <v>-3.1069578754578941E-3</v>
      </c>
      <c r="R18" s="24">
        <f>BRPL_EOD!R18-BRPL_ISGS_exbus!R18</f>
        <v>1.6205229421260015E-3</v>
      </c>
      <c r="S18" s="24">
        <f>BRPL_EOD!S18-BRPL_ISGS_exbus!S18</f>
        <v>3.9832853932573187E-3</v>
      </c>
      <c r="T18" s="24">
        <f>BRPL_EOD!T18-BRPL_ISGS_exbus!T18</f>
        <v>-1.9122348993287908E-3</v>
      </c>
      <c r="U18" s="24">
        <f>BRPL_EOD!U18-BRPL_ISGS_exbus!U18</f>
        <v>5.7125892040943427E-4</v>
      </c>
      <c r="V18" s="24">
        <f>BRPL_EOD!V18-BRPL_ISGS_exbus!V18</f>
        <v>1.5119561971133066E-3</v>
      </c>
      <c r="W18" s="24">
        <f>BRPL_EOD!W18-BRPL_ISGS_exbus!W18</f>
        <v>5.4482248995988414E-3</v>
      </c>
      <c r="X18" s="24">
        <f>BRPL_EOD!X18-BRPL_ISGS_exbus!X18</f>
        <v>3.0013928195842254E-3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-9.6161168858088786E-4</v>
      </c>
      <c r="L19" s="24">
        <f>BRPL_EOD!L19-BRPL_ISGS_exbus!L19</f>
        <v>2.7571735984111001E-5</v>
      </c>
      <c r="M19" s="24">
        <f>BRPL_EOD!M19-BRPL_ISGS_exbus!M19</f>
        <v>2.0977053238055987E-3</v>
      </c>
      <c r="N19" s="24">
        <f>BRPL_EOD!N19-BRPL_ISGS_exbus!N19</f>
        <v>-1.6605391724340279E-3</v>
      </c>
      <c r="O19" s="24">
        <f>BRPL_EOD!O19-BRPL_ISGS_exbus!O19</f>
        <v>-3.9504337111893051E-3</v>
      </c>
      <c r="P19" s="24">
        <f>BRPL_EOD!P19-BRPL_ISGS_exbus!P19</f>
        <v>-3.1046331561093155E-3</v>
      </c>
      <c r="Q19" s="24">
        <f>BRPL_EOD!Q19-BRPL_ISGS_exbus!Q19</f>
        <v>-3.1069578754578941E-3</v>
      </c>
      <c r="R19" s="24">
        <f>BRPL_EOD!R19-BRPL_ISGS_exbus!R19</f>
        <v>1.6205229421260015E-3</v>
      </c>
      <c r="S19" s="24">
        <f>BRPL_EOD!S19-BRPL_ISGS_exbus!S19</f>
        <v>3.9832853932573187E-3</v>
      </c>
      <c r="T19" s="24">
        <f>BRPL_EOD!T19-BRPL_ISGS_exbus!T19</f>
        <v>-1.9122348993287908E-3</v>
      </c>
      <c r="U19" s="24">
        <f>BRPL_EOD!U19-BRPL_ISGS_exbus!U19</f>
        <v>5.7125892040943427E-4</v>
      </c>
      <c r="V19" s="24">
        <f>BRPL_EOD!V19-BRPL_ISGS_exbus!V19</f>
        <v>1.5119561971133066E-3</v>
      </c>
      <c r="W19" s="24">
        <f>BRPL_EOD!W19-BRPL_ISGS_exbus!W19</f>
        <v>5.4482248995988414E-3</v>
      </c>
      <c r="X19" s="24">
        <f>BRPL_EOD!X19-BRPL_ISGS_exbus!X19</f>
        <v>3.0013928195842254E-3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-1.5134413368400601E-3</v>
      </c>
      <c r="L20" s="24">
        <f>BRPL_EOD!L20-BRPL_ISGS_exbus!L20</f>
        <v>2.7571735984111001E-5</v>
      </c>
      <c r="M20" s="24">
        <f>BRPL_EOD!M20-BRPL_ISGS_exbus!M20</f>
        <v>2.0977053238055987E-3</v>
      </c>
      <c r="N20" s="24">
        <f>BRPL_EOD!N20-BRPL_ISGS_exbus!N20</f>
        <v>-1.6605391724340279E-3</v>
      </c>
      <c r="O20" s="24">
        <f>BRPL_EOD!O20-BRPL_ISGS_exbus!O20</f>
        <v>-3.9504337111893051E-3</v>
      </c>
      <c r="P20" s="24">
        <f>BRPL_EOD!P20-BRPL_ISGS_exbus!P20</f>
        <v>-3.1046331561093155E-3</v>
      </c>
      <c r="Q20" s="24">
        <f>BRPL_EOD!Q20-BRPL_ISGS_exbus!Q20</f>
        <v>-3.1069578754578941E-3</v>
      </c>
      <c r="R20" s="24">
        <f>BRPL_EOD!R20-BRPL_ISGS_exbus!R20</f>
        <v>1.6205229421260015E-3</v>
      </c>
      <c r="S20" s="24">
        <f>BRPL_EOD!S20-BRPL_ISGS_exbus!S20</f>
        <v>3.9832853932573187E-3</v>
      </c>
      <c r="T20" s="24">
        <f>BRPL_EOD!T20-BRPL_ISGS_exbus!T20</f>
        <v>-1.9122348993287908E-3</v>
      </c>
      <c r="U20" s="24">
        <f>BRPL_EOD!U20-BRPL_ISGS_exbus!U20</f>
        <v>5.7125892040943427E-4</v>
      </c>
      <c r="V20" s="24">
        <f>BRPL_EOD!V20-BRPL_ISGS_exbus!V20</f>
        <v>1.5119561971133066E-3</v>
      </c>
      <c r="W20" s="24">
        <f>BRPL_EOD!W20-BRPL_ISGS_exbus!W20</f>
        <v>5.4482248995988414E-3</v>
      </c>
      <c r="X20" s="24">
        <f>BRPL_EOD!X20-BRPL_ISGS_exbus!X20</f>
        <v>3.0013928195842254E-3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-2.3089653340662153E-3</v>
      </c>
      <c r="L21" s="24">
        <f>BRPL_EOD!L21-BRPL_ISGS_exbus!L21</f>
        <v>2.7571735984111001E-5</v>
      </c>
      <c r="M21" s="24">
        <f>BRPL_EOD!M21-BRPL_ISGS_exbus!M21</f>
        <v>2.0977053238055987E-3</v>
      </c>
      <c r="N21" s="24">
        <f>BRPL_EOD!N21-BRPL_ISGS_exbus!N21</f>
        <v>-1.6605391724340279E-3</v>
      </c>
      <c r="O21" s="24">
        <f>BRPL_EOD!O21-BRPL_ISGS_exbus!O21</f>
        <v>-3.9504337111893051E-3</v>
      </c>
      <c r="P21" s="24">
        <f>BRPL_EOD!P21-BRPL_ISGS_exbus!P21</f>
        <v>-3.1046331561093155E-3</v>
      </c>
      <c r="Q21" s="24">
        <f>BRPL_EOD!Q21-BRPL_ISGS_exbus!Q21</f>
        <v>-3.1069578754578941E-3</v>
      </c>
      <c r="R21" s="24">
        <f>BRPL_EOD!R21-BRPL_ISGS_exbus!R21</f>
        <v>1.6205229421260015E-3</v>
      </c>
      <c r="S21" s="24">
        <f>BRPL_EOD!S21-BRPL_ISGS_exbus!S21</f>
        <v>3.9832853932573187E-3</v>
      </c>
      <c r="T21" s="24">
        <f>BRPL_EOD!T21-BRPL_ISGS_exbus!T21</f>
        <v>-1.9122348993287908E-3</v>
      </c>
      <c r="U21" s="24">
        <f>BRPL_EOD!U21-BRPL_ISGS_exbus!U21</f>
        <v>5.7125892040943427E-4</v>
      </c>
      <c r="V21" s="24">
        <f>BRPL_EOD!V21-BRPL_ISGS_exbus!V21</f>
        <v>1.5119561971133066E-3</v>
      </c>
      <c r="W21" s="24">
        <f>BRPL_EOD!W21-BRPL_ISGS_exbus!W21</f>
        <v>5.4482248995988414E-3</v>
      </c>
      <c r="X21" s="24">
        <f>BRPL_EOD!X21-BRPL_ISGS_exbus!X21</f>
        <v>3.0013928195842254E-3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-2.3089653340662153E-3</v>
      </c>
      <c r="L22" s="24">
        <f>BRPL_EOD!L22-BRPL_ISGS_exbus!L22</f>
        <v>2.7571735984111001E-5</v>
      </c>
      <c r="M22" s="24">
        <f>BRPL_EOD!M22-BRPL_ISGS_exbus!M22</f>
        <v>2.0977053238055987E-3</v>
      </c>
      <c r="N22" s="24">
        <f>BRPL_EOD!N22-BRPL_ISGS_exbus!N22</f>
        <v>-1.6605391724340279E-3</v>
      </c>
      <c r="O22" s="24">
        <f>BRPL_EOD!O22-BRPL_ISGS_exbus!O22</f>
        <v>-3.9504337111893051E-3</v>
      </c>
      <c r="P22" s="24">
        <f>BRPL_EOD!P22-BRPL_ISGS_exbus!P22</f>
        <v>-3.1046331561093155E-3</v>
      </c>
      <c r="Q22" s="24">
        <f>BRPL_EOD!Q22-BRPL_ISGS_exbus!Q22</f>
        <v>-3.1069578754578941E-3</v>
      </c>
      <c r="R22" s="24">
        <f>BRPL_EOD!R22-BRPL_ISGS_exbus!R22</f>
        <v>1.6205229421260015E-3</v>
      </c>
      <c r="S22" s="24">
        <f>BRPL_EOD!S22-BRPL_ISGS_exbus!S22</f>
        <v>3.9832853932573187E-3</v>
      </c>
      <c r="T22" s="24">
        <f>BRPL_EOD!T22-BRPL_ISGS_exbus!T22</f>
        <v>-1.9122348993287908E-3</v>
      </c>
      <c r="U22" s="24">
        <f>BRPL_EOD!U22-BRPL_ISGS_exbus!U22</f>
        <v>5.7125892040943427E-4</v>
      </c>
      <c r="V22" s="24">
        <f>BRPL_EOD!V22-BRPL_ISGS_exbus!V22</f>
        <v>1.5119561971133066E-3</v>
      </c>
      <c r="W22" s="24">
        <f>BRPL_EOD!W22-BRPL_ISGS_exbus!W22</f>
        <v>5.4482248995988414E-3</v>
      </c>
      <c r="X22" s="24">
        <f>BRPL_EOD!X22-BRPL_ISGS_exbus!X22</f>
        <v>3.0013928195842254E-3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-2.3089653340662153E-3</v>
      </c>
      <c r="L23" s="24">
        <f>BRPL_EOD!L23-BRPL_ISGS_exbus!L23</f>
        <v>-2.9966840585871068E-5</v>
      </c>
      <c r="M23" s="24">
        <f>BRPL_EOD!M23-BRPL_ISGS_exbus!M23</f>
        <v>2.0977053238055987E-3</v>
      </c>
      <c r="N23" s="24">
        <f>BRPL_EOD!N23-BRPL_ISGS_exbus!N23</f>
        <v>-1.6605391724340279E-3</v>
      </c>
      <c r="O23" s="24">
        <f>BRPL_EOD!O23-BRPL_ISGS_exbus!O23</f>
        <v>-3.9504337111893051E-3</v>
      </c>
      <c r="P23" s="24">
        <f>BRPL_EOD!P23-BRPL_ISGS_exbus!P23</f>
        <v>-3.1046331561093155E-3</v>
      </c>
      <c r="Q23" s="24">
        <f>BRPL_EOD!Q23-BRPL_ISGS_exbus!Q23</f>
        <v>-1.348086795936787E-3</v>
      </c>
      <c r="R23" s="24">
        <f>BRPL_EOD!R23-BRPL_ISGS_exbus!R23</f>
        <v>1.6205229421260015E-3</v>
      </c>
      <c r="S23" s="24">
        <f>BRPL_EOD!S23-BRPL_ISGS_exbus!S23</f>
        <v>5.2790198019803114E-3</v>
      </c>
      <c r="T23" s="24">
        <f>BRPL_EOD!T23-BRPL_ISGS_exbus!T23</f>
        <v>-1.9122348993287908E-3</v>
      </c>
      <c r="U23" s="24">
        <f>BRPL_EOD!U23-BRPL_ISGS_exbus!U23</f>
        <v>5.7125892040943427E-4</v>
      </c>
      <c r="V23" s="24">
        <f>BRPL_EOD!V23-BRPL_ISGS_exbus!V23</f>
        <v>1.0570507715286226E-3</v>
      </c>
      <c r="W23" s="24">
        <f>BRPL_EOD!W23-BRPL_ISGS_exbus!W23</f>
        <v>5.4482248995988414E-3</v>
      </c>
      <c r="X23" s="24">
        <f>BRPL_EOD!X23-BRPL_ISGS_exbus!X23</f>
        <v>3.0013928195842254E-3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-2.3089653340662153E-3</v>
      </c>
      <c r="L24" s="24">
        <f>BRPL_EOD!L24-BRPL_ISGS_exbus!L24</f>
        <v>2.4518165606224329E-5</v>
      </c>
      <c r="M24" s="24">
        <f>BRPL_EOD!M24-BRPL_ISGS_exbus!M24</f>
        <v>2.0977053238055987E-3</v>
      </c>
      <c r="N24" s="24">
        <f>BRPL_EOD!N24-BRPL_ISGS_exbus!N24</f>
        <v>-1.6605391724340279E-3</v>
      </c>
      <c r="O24" s="24">
        <f>BRPL_EOD!O24-BRPL_ISGS_exbus!O24</f>
        <v>-3.9504337111893051E-3</v>
      </c>
      <c r="P24" s="24">
        <f>BRPL_EOD!P24-BRPL_ISGS_exbus!P24</f>
        <v>-3.1046331561093155E-3</v>
      </c>
      <c r="Q24" s="24">
        <f>BRPL_EOD!Q24-BRPL_ISGS_exbus!Q24</f>
        <v>-1.348086795936787E-3</v>
      </c>
      <c r="R24" s="24">
        <f>BRPL_EOD!R24-BRPL_ISGS_exbus!R24</f>
        <v>-1.4339793432185388E-3</v>
      </c>
      <c r="S24" s="24">
        <f>BRPL_EOD!S24-BRPL_ISGS_exbus!S24</f>
        <v>5.2790198019803114E-3</v>
      </c>
      <c r="T24" s="24">
        <f>BRPL_EOD!T24-BRPL_ISGS_exbus!T24</f>
        <v>-1.9122348993287908E-3</v>
      </c>
      <c r="U24" s="24">
        <f>BRPL_EOD!U24-BRPL_ISGS_exbus!U24</f>
        <v>5.7125892040943427E-4</v>
      </c>
      <c r="V24" s="24">
        <f>BRPL_EOD!V24-BRPL_ISGS_exbus!V24</f>
        <v>1.353934793430156E-3</v>
      </c>
      <c r="W24" s="24">
        <f>BRPL_EOD!W24-BRPL_ISGS_exbus!W24</f>
        <v>5.4482248995988414E-3</v>
      </c>
      <c r="X24" s="24">
        <f>BRPL_EOD!X24-BRPL_ISGS_exbus!X24</f>
        <v>3.0013928195842254E-3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-2.3077741633414917E-3</v>
      </c>
      <c r="L25" s="24">
        <f>BRPL_EOD!L25-BRPL_ISGS_exbus!L25</f>
        <v>1.1981455050502632E-4</v>
      </c>
      <c r="M25" s="24">
        <f>BRPL_EOD!M25-BRPL_ISGS_exbus!M25</f>
        <v>2.0977053238055987E-3</v>
      </c>
      <c r="N25" s="24">
        <f>BRPL_EOD!N25-BRPL_ISGS_exbus!N25</f>
        <v>-1.6605391724340279E-3</v>
      </c>
      <c r="O25" s="24">
        <f>BRPL_EOD!O25-BRPL_ISGS_exbus!O25</f>
        <v>-3.9504337111893051E-3</v>
      </c>
      <c r="P25" s="24">
        <f>BRPL_EOD!P25-BRPL_ISGS_exbus!P25</f>
        <v>-3.1046331561093155E-3</v>
      </c>
      <c r="Q25" s="24">
        <f>BRPL_EOD!Q25-BRPL_ISGS_exbus!Q25</f>
        <v>-1.348086795936787E-3</v>
      </c>
      <c r="R25" s="24">
        <f>BRPL_EOD!R25-BRPL_ISGS_exbus!R25</f>
        <v>1.6205229421260015E-3</v>
      </c>
      <c r="S25" s="24">
        <f>BRPL_EOD!S25-BRPL_ISGS_exbus!S25</f>
        <v>2.4371213648688439E-3</v>
      </c>
      <c r="T25" s="24">
        <f>BRPL_EOD!T25-BRPL_ISGS_exbus!T25</f>
        <v>-1.9122348993287908E-3</v>
      </c>
      <c r="U25" s="24">
        <f>BRPL_EOD!U25-BRPL_ISGS_exbus!U25</f>
        <v>5.7125892040943427E-4</v>
      </c>
      <c r="V25" s="24">
        <f>BRPL_EOD!V25-BRPL_ISGS_exbus!V25</f>
        <v>1.0570507715286226E-3</v>
      </c>
      <c r="W25" s="24">
        <f>BRPL_EOD!W25-BRPL_ISGS_exbus!W25</f>
        <v>5.4482248995988414E-3</v>
      </c>
      <c r="X25" s="24">
        <f>BRPL_EOD!X25-BRPL_ISGS_exbus!X25</f>
        <v>3.0013928195842254E-3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-2.3077741633414917E-3</v>
      </c>
      <c r="L26" s="24">
        <f>BRPL_EOD!L26-BRPL_ISGS_exbus!L26</f>
        <v>1.1981455050502632E-4</v>
      </c>
      <c r="M26" s="24">
        <f>BRPL_EOD!M26-BRPL_ISGS_exbus!M26</f>
        <v>2.0977053238055987E-3</v>
      </c>
      <c r="N26" s="24">
        <f>BRPL_EOD!N26-BRPL_ISGS_exbus!N26</f>
        <v>-1.6605391724340279E-3</v>
      </c>
      <c r="O26" s="24">
        <f>BRPL_EOD!O26-BRPL_ISGS_exbus!O26</f>
        <v>-3.9504337111893051E-3</v>
      </c>
      <c r="P26" s="24">
        <f>BRPL_EOD!P26-BRPL_ISGS_exbus!P26</f>
        <v>-3.1046331561093155E-3</v>
      </c>
      <c r="Q26" s="24">
        <f>BRPL_EOD!Q26-BRPL_ISGS_exbus!Q26</f>
        <v>-1.348086795936787E-3</v>
      </c>
      <c r="R26" s="24">
        <f>BRPL_EOD!R26-BRPL_ISGS_exbus!R26</f>
        <v>1.6205229421260015E-3</v>
      </c>
      <c r="S26" s="24">
        <f>BRPL_EOD!S26-BRPL_ISGS_exbus!S26</f>
        <v>3.9832853932573187E-3</v>
      </c>
      <c r="T26" s="24">
        <f>BRPL_EOD!T26-BRPL_ISGS_exbus!T26</f>
        <v>-1.9122348993287908E-3</v>
      </c>
      <c r="U26" s="24">
        <f>BRPL_EOD!U26-BRPL_ISGS_exbus!U26</f>
        <v>5.7125892040943427E-4</v>
      </c>
      <c r="V26" s="24">
        <f>BRPL_EOD!V26-BRPL_ISGS_exbus!V26</f>
        <v>1.0570507715286226E-3</v>
      </c>
      <c r="W26" s="24">
        <f>BRPL_EOD!W26-BRPL_ISGS_exbus!W26</f>
        <v>5.4482248995988414E-3</v>
      </c>
      <c r="X26" s="24">
        <f>BRPL_EOD!X26-BRPL_ISGS_exbus!X26</f>
        <v>3.0013928195842254E-3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-2.3077741633414917E-3</v>
      </c>
      <c r="L27" s="24">
        <f>BRPL_EOD!L27-BRPL_ISGS_exbus!L27</f>
        <v>1.1378421950780648E-4</v>
      </c>
      <c r="M27" s="24">
        <f>BRPL_EOD!M27-BRPL_ISGS_exbus!M27</f>
        <v>2.0977053238055987E-3</v>
      </c>
      <c r="N27" s="24">
        <f>BRPL_EOD!N27-BRPL_ISGS_exbus!N27</f>
        <v>-1.6605391724340279E-3</v>
      </c>
      <c r="O27" s="24">
        <f>BRPL_EOD!O27-BRPL_ISGS_exbus!O27</f>
        <v>-3.9504337111893051E-3</v>
      </c>
      <c r="P27" s="24">
        <f>BRPL_EOD!P27-BRPL_ISGS_exbus!P27</f>
        <v>-3.1046331561093155E-3</v>
      </c>
      <c r="Q27" s="24">
        <f>BRPL_EOD!Q27-BRPL_ISGS_exbus!Q27</f>
        <v>-2.9834347856194654E-5</v>
      </c>
      <c r="R27" s="24">
        <f>BRPL_EOD!R27-BRPL_ISGS_exbus!R27</f>
        <v>1.6205229421260015E-3</v>
      </c>
      <c r="S27" s="24">
        <f>BRPL_EOD!S27-BRPL_ISGS_exbus!S27</f>
        <v>-4.275146085674919E-5</v>
      </c>
      <c r="T27" s="24">
        <f>BRPL_EOD!T27-BRPL_ISGS_exbus!T27</f>
        <v>-1.9122348993287908E-3</v>
      </c>
      <c r="U27" s="24">
        <f>BRPL_EOD!U27-BRPL_ISGS_exbus!U27</f>
        <v>5.7125892040943427E-4</v>
      </c>
      <c r="V27" s="24">
        <f>BRPL_EOD!V27-BRPL_ISGS_exbus!V27</f>
        <v>1.0570507715286226E-3</v>
      </c>
      <c r="W27" s="24">
        <f>BRPL_EOD!W27-BRPL_ISGS_exbus!W27</f>
        <v>5.4482248995988414E-3</v>
      </c>
      <c r="X27" s="24">
        <f>BRPL_EOD!X27-BRPL_ISGS_exbus!X27</f>
        <v>-2.0636234899882311E-3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-2.3077741633414917E-3</v>
      </c>
      <c r="L28" s="24">
        <f>BRPL_EOD!L28-BRPL_ISGS_exbus!L28</f>
        <v>5.849989657349397E-4</v>
      </c>
      <c r="M28" s="24">
        <f>BRPL_EOD!M28-BRPL_ISGS_exbus!M28</f>
        <v>2.0977053238055987E-3</v>
      </c>
      <c r="N28" s="24">
        <f>BRPL_EOD!N28-BRPL_ISGS_exbus!N28</f>
        <v>-1.6605391724340279E-3</v>
      </c>
      <c r="O28" s="24">
        <f>BRPL_EOD!O28-BRPL_ISGS_exbus!O28</f>
        <v>-3.9504337111893051E-3</v>
      </c>
      <c r="P28" s="24">
        <f>BRPL_EOD!P28-BRPL_ISGS_exbus!P28</f>
        <v>-3.1046331561093155E-3</v>
      </c>
      <c r="Q28" s="24">
        <f>BRPL_EOD!Q28-BRPL_ISGS_exbus!Q28</f>
        <v>-3.4063568413955636E-5</v>
      </c>
      <c r="R28" s="24">
        <f>BRPL_EOD!R28-BRPL_ISGS_exbus!R28</f>
        <v>1.6205229421260015E-3</v>
      </c>
      <c r="S28" s="24">
        <f>BRPL_EOD!S28-BRPL_ISGS_exbus!S28</f>
        <v>-4.275146085674919E-5</v>
      </c>
      <c r="T28" s="24">
        <f>BRPL_EOD!T28-BRPL_ISGS_exbus!T28</f>
        <v>-1.9122348993287908E-3</v>
      </c>
      <c r="U28" s="24">
        <f>BRPL_EOD!U28-BRPL_ISGS_exbus!U28</f>
        <v>5.7125892040943427E-4</v>
      </c>
      <c r="V28" s="24">
        <f>BRPL_EOD!V28-BRPL_ISGS_exbus!V28</f>
        <v>1.0570507715286226E-3</v>
      </c>
      <c r="W28" s="24">
        <f>BRPL_EOD!W28-BRPL_ISGS_exbus!W28</f>
        <v>5.4482248995988414E-3</v>
      </c>
      <c r="X28" s="24">
        <f>BRPL_EOD!X28-BRPL_ISGS_exbus!X28</f>
        <v>-2.4668400251499634E-3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-2.2678302382814763E-3</v>
      </c>
      <c r="L29" s="24">
        <f>BRPL_EOD!L29-BRPL_ISGS_exbus!L29</f>
        <v>1.9403033026463845E-3</v>
      </c>
      <c r="M29" s="24">
        <f>BRPL_EOD!M29-BRPL_ISGS_exbus!M29</f>
        <v>2.0977053238055987E-3</v>
      </c>
      <c r="N29" s="24">
        <f>BRPL_EOD!N29-BRPL_ISGS_exbus!N29</f>
        <v>-1.6605391724340279E-3</v>
      </c>
      <c r="O29" s="24">
        <f>BRPL_EOD!O29-BRPL_ISGS_exbus!O29</f>
        <v>-3.9504337111893051E-3</v>
      </c>
      <c r="P29" s="24">
        <f>BRPL_EOD!P29-BRPL_ISGS_exbus!P29</f>
        <v>-3.1046331561093155E-3</v>
      </c>
      <c r="Q29" s="24">
        <f>BRPL_EOD!Q29-BRPL_ISGS_exbus!Q29</f>
        <v>-3.4063568413955636E-5</v>
      </c>
      <c r="R29" s="24">
        <f>BRPL_EOD!R29-BRPL_ISGS_exbus!R29</f>
        <v>-3.0290250057163348E-4</v>
      </c>
      <c r="S29" s="24">
        <f>BRPL_EOD!S29-BRPL_ISGS_exbus!S29</f>
        <v>-4.275146085674919E-5</v>
      </c>
      <c r="T29" s="24">
        <f>BRPL_EOD!T29-BRPL_ISGS_exbus!T29</f>
        <v>-1.9122348993287908E-3</v>
      </c>
      <c r="U29" s="24">
        <f>BRPL_EOD!U29-BRPL_ISGS_exbus!U29</f>
        <v>5.7125892040943427E-4</v>
      </c>
      <c r="V29" s="24">
        <f>BRPL_EOD!V29-BRPL_ISGS_exbus!V29</f>
        <v>1.0570507715286226E-3</v>
      </c>
      <c r="W29" s="24">
        <f>BRPL_EOD!W29-BRPL_ISGS_exbus!W29</f>
        <v>5.4482248995988414E-3</v>
      </c>
      <c r="X29" s="24">
        <f>BRPL_EOD!X29-BRPL_ISGS_exbus!X29</f>
        <v>-2.4668400251499634E-3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-2.2678302382814763E-3</v>
      </c>
      <c r="L30" s="24">
        <f>BRPL_EOD!L30-BRPL_ISGS_exbus!L30</f>
        <v>1.9403033026463845E-3</v>
      </c>
      <c r="M30" s="24">
        <f>BRPL_EOD!M30-BRPL_ISGS_exbus!M30</f>
        <v>2.0977053238055987E-3</v>
      </c>
      <c r="N30" s="24">
        <f>BRPL_EOD!N30-BRPL_ISGS_exbus!N30</f>
        <v>-1.6605391724340279E-3</v>
      </c>
      <c r="O30" s="24">
        <f>BRPL_EOD!O30-BRPL_ISGS_exbus!O30</f>
        <v>-3.9504337111893051E-3</v>
      </c>
      <c r="P30" s="24">
        <f>BRPL_EOD!P30-BRPL_ISGS_exbus!P30</f>
        <v>-3.1046331561093155E-3</v>
      </c>
      <c r="Q30" s="24">
        <f>BRPL_EOD!Q30-BRPL_ISGS_exbus!Q30</f>
        <v>-3.4063568413955636E-5</v>
      </c>
      <c r="R30" s="24">
        <f>BRPL_EOD!R30-BRPL_ISGS_exbus!R30</f>
        <v>-4.9299380591705244E-4</v>
      </c>
      <c r="S30" s="24">
        <f>BRPL_EOD!S30-BRPL_ISGS_exbus!S30</f>
        <v>-4.275146085674919E-5</v>
      </c>
      <c r="T30" s="24">
        <f>BRPL_EOD!T30-BRPL_ISGS_exbus!T30</f>
        <v>-1.9122348993287908E-3</v>
      </c>
      <c r="U30" s="24">
        <f>BRPL_EOD!U30-BRPL_ISGS_exbus!U30</f>
        <v>5.7125892040943427E-4</v>
      </c>
      <c r="V30" s="24">
        <f>BRPL_EOD!V30-BRPL_ISGS_exbus!V30</f>
        <v>1.0570507715286226E-3</v>
      </c>
      <c r="W30" s="24">
        <f>BRPL_EOD!W30-BRPL_ISGS_exbus!W30</f>
        <v>5.4482248995988414E-3</v>
      </c>
      <c r="X30" s="24">
        <f>BRPL_EOD!X30-BRPL_ISGS_exbus!X30</f>
        <v>-2.4668400251499634E-3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-2.2690214090630434E-3</v>
      </c>
      <c r="L31" s="24">
        <f>BRPL_EOD!L31-BRPL_ISGS_exbus!L31</f>
        <v>0</v>
      </c>
      <c r="M31" s="24">
        <f>BRPL_EOD!M31-BRPL_ISGS_exbus!M31</f>
        <v>2.0977053238055987E-3</v>
      </c>
      <c r="N31" s="24">
        <f>BRPL_EOD!N31-BRPL_ISGS_exbus!N31</f>
        <v>-1.6605391724340279E-3</v>
      </c>
      <c r="O31" s="24">
        <f>BRPL_EOD!O31-BRPL_ISGS_exbus!O31</f>
        <v>-3.9504337111893051E-3</v>
      </c>
      <c r="P31" s="24">
        <f>BRPL_EOD!P31-BRPL_ISGS_exbus!P31</f>
        <v>-3.1046331561093155E-3</v>
      </c>
      <c r="Q31" s="24">
        <f>BRPL_EOD!Q31-BRPL_ISGS_exbus!Q31</f>
        <v>1.6931610247032935E-3</v>
      </c>
      <c r="R31" s="24">
        <f>BRPL_EOD!R31-BRPL_ISGS_exbus!R31</f>
        <v>2.0387770348122558E-3</v>
      </c>
      <c r="S31" s="24">
        <f>BRPL_EOD!S31-BRPL_ISGS_exbus!S31</f>
        <v>0</v>
      </c>
      <c r="T31" s="24">
        <f>BRPL_EOD!T31-BRPL_ISGS_exbus!T31</f>
        <v>-1.9122348993287908E-3</v>
      </c>
      <c r="U31" s="24">
        <f>BRPL_EOD!U31-BRPL_ISGS_exbus!U31</f>
        <v>5.7125892040943427E-4</v>
      </c>
      <c r="V31" s="24">
        <f>BRPL_EOD!V31-BRPL_ISGS_exbus!V31</f>
        <v>1.353934793430156E-3</v>
      </c>
      <c r="W31" s="24">
        <f>BRPL_EOD!W31-BRPL_ISGS_exbus!W31</f>
        <v>5.4482248995988414E-3</v>
      </c>
      <c r="X31" s="24">
        <f>BRPL_EOD!X31-BRPL_ISGS_exbus!X31</f>
        <v>-2.4668400251499634E-3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-2.2690214090630434E-3</v>
      </c>
      <c r="L32" s="24">
        <f>BRPL_EOD!L32-BRPL_ISGS_exbus!L32</f>
        <v>0</v>
      </c>
      <c r="M32" s="24">
        <f>BRPL_EOD!M32-BRPL_ISGS_exbus!M32</f>
        <v>2.0977053238055987E-3</v>
      </c>
      <c r="N32" s="24">
        <f>BRPL_EOD!N32-BRPL_ISGS_exbus!N32</f>
        <v>-1.6605391724340279E-3</v>
      </c>
      <c r="O32" s="24">
        <f>BRPL_EOD!O32-BRPL_ISGS_exbus!O32</f>
        <v>-3.9504337111893051E-3</v>
      </c>
      <c r="P32" s="24">
        <f>BRPL_EOD!P32-BRPL_ISGS_exbus!P32</f>
        <v>-3.1046331561093155E-3</v>
      </c>
      <c r="Q32" s="24">
        <f>BRPL_EOD!Q32-BRPL_ISGS_exbus!Q32</f>
        <v>1.6931610247032935E-3</v>
      </c>
      <c r="R32" s="24">
        <f>BRPL_EOD!R32-BRPL_ISGS_exbus!R32</f>
        <v>1.6205229421260015E-3</v>
      </c>
      <c r="S32" s="24">
        <f>BRPL_EOD!S32-BRPL_ISGS_exbus!S32</f>
        <v>0</v>
      </c>
      <c r="T32" s="24">
        <f>BRPL_EOD!T32-BRPL_ISGS_exbus!T32</f>
        <v>-1.9122348993287908E-3</v>
      </c>
      <c r="U32" s="24">
        <f>BRPL_EOD!U32-BRPL_ISGS_exbus!U32</f>
        <v>5.7125892040943427E-4</v>
      </c>
      <c r="V32" s="24">
        <f>BRPL_EOD!V32-BRPL_ISGS_exbus!V32</f>
        <v>1.0570507715286226E-3</v>
      </c>
      <c r="W32" s="24">
        <f>BRPL_EOD!W32-BRPL_ISGS_exbus!W32</f>
        <v>5.4482248995988414E-3</v>
      </c>
      <c r="X32" s="24">
        <f>BRPL_EOD!X32-BRPL_ISGS_exbus!X32</f>
        <v>-2.4668400251499634E-3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-2.2690214090630434E-3</v>
      </c>
      <c r="L33" s="24">
        <f>BRPL_EOD!L33-BRPL_ISGS_exbus!L33</f>
        <v>1.9776028352680441E-4</v>
      </c>
      <c r="M33" s="24">
        <f>BRPL_EOD!M33-BRPL_ISGS_exbus!M33</f>
        <v>2.0977053238055987E-3</v>
      </c>
      <c r="N33" s="24">
        <f>BRPL_EOD!N33-BRPL_ISGS_exbus!N33</f>
        <v>-1.6605391724340279E-3</v>
      </c>
      <c r="O33" s="24">
        <f>BRPL_EOD!O33-BRPL_ISGS_exbus!O33</f>
        <v>-3.9504337111893051E-3</v>
      </c>
      <c r="P33" s="24">
        <f>BRPL_EOD!P33-BRPL_ISGS_exbus!P33</f>
        <v>-3.1046331561093155E-3</v>
      </c>
      <c r="Q33" s="24">
        <f>BRPL_EOD!Q33-BRPL_ISGS_exbus!Q33</f>
        <v>-3.1327417582422967E-3</v>
      </c>
      <c r="R33" s="24">
        <f>BRPL_EOD!R33-BRPL_ISGS_exbus!R33</f>
        <v>1.6205229421260015E-3</v>
      </c>
      <c r="S33" s="24">
        <f>BRPL_EOD!S33-BRPL_ISGS_exbus!S33</f>
        <v>3.9832853932573187E-3</v>
      </c>
      <c r="T33" s="24">
        <f>BRPL_EOD!T33-BRPL_ISGS_exbus!T33</f>
        <v>-1.9122348993287908E-3</v>
      </c>
      <c r="U33" s="24">
        <f>BRPL_EOD!U33-BRPL_ISGS_exbus!U33</f>
        <v>5.7125892040943427E-4</v>
      </c>
      <c r="V33" s="24">
        <f>BRPL_EOD!V33-BRPL_ISGS_exbus!V33</f>
        <v>1.0570507715286226E-3</v>
      </c>
      <c r="W33" s="24">
        <f>BRPL_EOD!W33-BRPL_ISGS_exbus!W33</f>
        <v>5.4482248995988414E-3</v>
      </c>
      <c r="X33" s="24">
        <f>BRPL_EOD!X33-BRPL_ISGS_exbus!X33</f>
        <v>-2.4668400251499634E-3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-2.2690214090630434E-3</v>
      </c>
      <c r="L34" s="24">
        <f>BRPL_EOD!L34-BRPL_ISGS_exbus!L34</f>
        <v>1.9776028352680441E-4</v>
      </c>
      <c r="M34" s="24">
        <f>BRPL_EOD!M34-BRPL_ISGS_exbus!M34</f>
        <v>2.0977053238055987E-3</v>
      </c>
      <c r="N34" s="24">
        <f>BRPL_EOD!N34-BRPL_ISGS_exbus!N34</f>
        <v>-1.6605391724340279E-3</v>
      </c>
      <c r="O34" s="24">
        <f>BRPL_EOD!O34-BRPL_ISGS_exbus!O34</f>
        <v>-3.9504337111893051E-3</v>
      </c>
      <c r="P34" s="24">
        <f>BRPL_EOD!P34-BRPL_ISGS_exbus!P34</f>
        <v>-3.1046331561093155E-3</v>
      </c>
      <c r="Q34" s="24">
        <f>BRPL_EOD!Q34-BRPL_ISGS_exbus!Q34</f>
        <v>-3.1327417582422967E-3</v>
      </c>
      <c r="R34" s="24">
        <f>BRPL_EOD!R34-BRPL_ISGS_exbus!R34</f>
        <v>1.6205229421260015E-3</v>
      </c>
      <c r="S34" s="24">
        <f>BRPL_EOD!S34-BRPL_ISGS_exbus!S34</f>
        <v>3.9832853932573187E-3</v>
      </c>
      <c r="T34" s="24">
        <f>BRPL_EOD!T34-BRPL_ISGS_exbus!T34</f>
        <v>-1.9122348993287908E-3</v>
      </c>
      <c r="U34" s="24">
        <f>BRPL_EOD!U34-BRPL_ISGS_exbus!U34</f>
        <v>5.7125892040943427E-4</v>
      </c>
      <c r="V34" s="24">
        <f>BRPL_EOD!V34-BRPL_ISGS_exbus!V34</f>
        <v>1.0570507715286226E-3</v>
      </c>
      <c r="W34" s="24">
        <f>BRPL_EOD!W34-BRPL_ISGS_exbus!W34</f>
        <v>5.4482248995988414E-3</v>
      </c>
      <c r="X34" s="24">
        <f>BRPL_EOD!X34-BRPL_ISGS_exbus!X34</f>
        <v>-2.4668400251499634E-3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2.1095175877690053E-3</v>
      </c>
      <c r="L35" s="24">
        <f>BRPL_EOD!L35-BRPL_ISGS_exbus!L35</f>
        <v>2.7571735984111001E-5</v>
      </c>
      <c r="M35" s="24">
        <f>BRPL_EOD!M35-BRPL_ISGS_exbus!M35</f>
        <v>2.0977053238055987E-3</v>
      </c>
      <c r="N35" s="24">
        <f>BRPL_EOD!N35-BRPL_ISGS_exbus!N35</f>
        <v>-1.6605391724340279E-3</v>
      </c>
      <c r="O35" s="24">
        <f>BRPL_EOD!O35-BRPL_ISGS_exbus!O35</f>
        <v>-3.9504337111893051E-3</v>
      </c>
      <c r="P35" s="24">
        <f>BRPL_EOD!P35-BRPL_ISGS_exbus!P35</f>
        <v>-3.1046331561093155E-3</v>
      </c>
      <c r="Q35" s="24">
        <f>BRPL_EOD!Q35-BRPL_ISGS_exbus!Q35</f>
        <v>1.6931610247032935E-3</v>
      </c>
      <c r="R35" s="24">
        <f>BRPL_EOD!R35-BRPL_ISGS_exbus!R35</f>
        <v>2.0387770348122558E-3</v>
      </c>
      <c r="S35" s="24">
        <f>BRPL_EOD!S35-BRPL_ISGS_exbus!S35</f>
        <v>0</v>
      </c>
      <c r="T35" s="24">
        <f>BRPL_EOD!T35-BRPL_ISGS_exbus!T35</f>
        <v>-1.9122348993287908E-3</v>
      </c>
      <c r="U35" s="24">
        <f>BRPL_EOD!U35-BRPL_ISGS_exbus!U35</f>
        <v>5.7125892040943427E-4</v>
      </c>
      <c r="V35" s="24">
        <f>BRPL_EOD!V35-BRPL_ISGS_exbus!V35</f>
        <v>1.0570507715286226E-3</v>
      </c>
      <c r="W35" s="24">
        <f>BRPL_EOD!W35-BRPL_ISGS_exbus!W35</f>
        <v>5.4482248995988414E-3</v>
      </c>
      <c r="X35" s="24">
        <f>BRPL_EOD!X35-BRPL_ISGS_exbus!X35</f>
        <v>-2.4668400251499634E-3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2.1095175877690053E-3</v>
      </c>
      <c r="L36" s="24">
        <f>BRPL_EOD!L36-BRPL_ISGS_exbus!L36</f>
        <v>2.7571735984111001E-5</v>
      </c>
      <c r="M36" s="24">
        <f>BRPL_EOD!M36-BRPL_ISGS_exbus!M36</f>
        <v>2.0977053238055987E-3</v>
      </c>
      <c r="N36" s="24">
        <f>BRPL_EOD!N36-BRPL_ISGS_exbus!N36</f>
        <v>-1.6605391724340279E-3</v>
      </c>
      <c r="O36" s="24">
        <f>BRPL_EOD!O36-BRPL_ISGS_exbus!O36</f>
        <v>-3.9504337111893051E-3</v>
      </c>
      <c r="P36" s="24">
        <f>BRPL_EOD!P36-BRPL_ISGS_exbus!P36</f>
        <v>-3.1046331561093155E-3</v>
      </c>
      <c r="Q36" s="24">
        <f>BRPL_EOD!Q36-BRPL_ISGS_exbus!Q36</f>
        <v>1.6660704483077993E-3</v>
      </c>
      <c r="R36" s="24">
        <f>BRPL_EOD!R36-BRPL_ISGS_exbus!R36</f>
        <v>2.4426377680448752E-3</v>
      </c>
      <c r="S36" s="24">
        <f>BRPL_EOD!S36-BRPL_ISGS_exbus!S36</f>
        <v>0</v>
      </c>
      <c r="T36" s="24">
        <f>BRPL_EOD!T36-BRPL_ISGS_exbus!T36</f>
        <v>-1.9122348993287908E-3</v>
      </c>
      <c r="U36" s="24">
        <f>BRPL_EOD!U36-BRPL_ISGS_exbus!U36</f>
        <v>5.7125892040943427E-4</v>
      </c>
      <c r="V36" s="24">
        <f>BRPL_EOD!V36-BRPL_ISGS_exbus!V36</f>
        <v>1.0570507715286226E-3</v>
      </c>
      <c r="W36" s="24">
        <f>BRPL_EOD!W36-BRPL_ISGS_exbus!W36</f>
        <v>5.4482248995988414E-3</v>
      </c>
      <c r="X36" s="24">
        <f>BRPL_EOD!X36-BRPL_ISGS_exbus!X36</f>
        <v>-2.4668400251499634E-3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1.9855766859677715E-3</v>
      </c>
      <c r="L37" s="24">
        <f>BRPL_EOD!L37-BRPL_ISGS_exbus!L37</f>
        <v>2.7571735984111001E-5</v>
      </c>
      <c r="M37" s="24">
        <f>BRPL_EOD!M37-BRPL_ISGS_exbus!M37</f>
        <v>2.0977053238055987E-3</v>
      </c>
      <c r="N37" s="24">
        <f>BRPL_EOD!N37-BRPL_ISGS_exbus!N37</f>
        <v>-1.6605391724340279E-3</v>
      </c>
      <c r="O37" s="24">
        <f>BRPL_EOD!O37-BRPL_ISGS_exbus!O37</f>
        <v>-3.9504337111893051E-3</v>
      </c>
      <c r="P37" s="24">
        <f>BRPL_EOD!P37-BRPL_ISGS_exbus!P37</f>
        <v>-3.1046331561093155E-3</v>
      </c>
      <c r="Q37" s="24">
        <f>BRPL_EOD!Q37-BRPL_ISGS_exbus!Q37</f>
        <v>1.6660704483077993E-3</v>
      </c>
      <c r="R37" s="24">
        <f>BRPL_EOD!R37-BRPL_ISGS_exbus!R37</f>
        <v>2.4426377680448752E-3</v>
      </c>
      <c r="S37" s="24">
        <f>BRPL_EOD!S37-BRPL_ISGS_exbus!S37</f>
        <v>0</v>
      </c>
      <c r="T37" s="24">
        <f>BRPL_EOD!T37-BRPL_ISGS_exbus!T37</f>
        <v>-1.9122348993287908E-3</v>
      </c>
      <c r="U37" s="24">
        <f>BRPL_EOD!U37-BRPL_ISGS_exbus!U37</f>
        <v>5.7125892040943427E-4</v>
      </c>
      <c r="V37" s="24">
        <f>BRPL_EOD!V37-BRPL_ISGS_exbus!V37</f>
        <v>1.0570507715286226E-3</v>
      </c>
      <c r="W37" s="24">
        <f>BRPL_EOD!W37-BRPL_ISGS_exbus!W37</f>
        <v>5.4482248995988414E-3</v>
      </c>
      <c r="X37" s="24">
        <f>BRPL_EOD!X37-BRPL_ISGS_exbus!X37</f>
        <v>-2.4668400251499634E-3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1.9855766859677715E-3</v>
      </c>
      <c r="L38" s="24">
        <f>BRPL_EOD!L38-BRPL_ISGS_exbus!L38</f>
        <v>2.7571735984111001E-5</v>
      </c>
      <c r="M38" s="24">
        <f>BRPL_EOD!M38-BRPL_ISGS_exbus!M38</f>
        <v>2.0977053238055987E-3</v>
      </c>
      <c r="N38" s="24">
        <f>BRPL_EOD!N38-BRPL_ISGS_exbus!N38</f>
        <v>-1.6605391724340279E-3</v>
      </c>
      <c r="O38" s="24">
        <f>BRPL_EOD!O38-BRPL_ISGS_exbus!O38</f>
        <v>-3.9504337111893051E-3</v>
      </c>
      <c r="P38" s="24">
        <f>BRPL_EOD!P38-BRPL_ISGS_exbus!P38</f>
        <v>-3.1046331561093155E-3</v>
      </c>
      <c r="Q38" s="24">
        <f>BRPL_EOD!Q38-BRPL_ISGS_exbus!Q38</f>
        <v>1.6660704483077993E-3</v>
      </c>
      <c r="R38" s="24">
        <f>BRPL_EOD!R38-BRPL_ISGS_exbus!R38</f>
        <v>2.4426377680448752E-3</v>
      </c>
      <c r="S38" s="24">
        <f>BRPL_EOD!S38-BRPL_ISGS_exbus!S38</f>
        <v>0</v>
      </c>
      <c r="T38" s="24">
        <f>BRPL_EOD!T38-BRPL_ISGS_exbus!T38</f>
        <v>-1.9122348993287908E-3</v>
      </c>
      <c r="U38" s="24">
        <f>BRPL_EOD!U38-BRPL_ISGS_exbus!U38</f>
        <v>5.7125892040943427E-4</v>
      </c>
      <c r="V38" s="24">
        <f>BRPL_EOD!V38-BRPL_ISGS_exbus!V38</f>
        <v>1.0570507715286226E-3</v>
      </c>
      <c r="W38" s="24">
        <f>BRPL_EOD!W38-BRPL_ISGS_exbus!W38</f>
        <v>5.4482248995988414E-3</v>
      </c>
      <c r="X38" s="24">
        <f>BRPL_EOD!X38-BRPL_ISGS_exbus!X38</f>
        <v>-2.4668400251499634E-3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1.9855766859677715E-3</v>
      </c>
      <c r="L39" s="24">
        <f>BRPL_EOD!L39-BRPL_ISGS_exbus!L39</f>
        <v>2.7571735984111001E-5</v>
      </c>
      <c r="M39" s="24">
        <f>BRPL_EOD!M39-BRPL_ISGS_exbus!M39</f>
        <v>2.0977053238055987E-3</v>
      </c>
      <c r="N39" s="24">
        <f>BRPL_EOD!N39-BRPL_ISGS_exbus!N39</f>
        <v>-1.6605391724340279E-3</v>
      </c>
      <c r="O39" s="24">
        <f>BRPL_EOD!O39-BRPL_ISGS_exbus!O39</f>
        <v>-3.9504337111893051E-3</v>
      </c>
      <c r="P39" s="24">
        <f>BRPL_EOD!P39-BRPL_ISGS_exbus!P39</f>
        <v>-3.1046331561093155E-3</v>
      </c>
      <c r="Q39" s="24">
        <f>BRPL_EOD!Q39-BRPL_ISGS_exbus!Q39</f>
        <v>1.6660704483077993E-3</v>
      </c>
      <c r="R39" s="24">
        <f>BRPL_EOD!R39-BRPL_ISGS_exbus!R39</f>
        <v>2.4426377680448752E-3</v>
      </c>
      <c r="S39" s="24">
        <f>BRPL_EOD!S39-BRPL_ISGS_exbus!S39</f>
        <v>0</v>
      </c>
      <c r="T39" s="24">
        <f>BRPL_EOD!T39-BRPL_ISGS_exbus!T39</f>
        <v>-1.9122348993287908E-3</v>
      </c>
      <c r="U39" s="24">
        <f>BRPL_EOD!U39-BRPL_ISGS_exbus!U39</f>
        <v>5.7125892040943427E-4</v>
      </c>
      <c r="V39" s="24">
        <f>BRPL_EOD!V39-BRPL_ISGS_exbus!V39</f>
        <v>1.0570507715286226E-3</v>
      </c>
      <c r="W39" s="24">
        <f>BRPL_EOD!W39-BRPL_ISGS_exbus!W39</f>
        <v>5.4482248995988414E-3</v>
      </c>
      <c r="X39" s="24">
        <f>BRPL_EOD!X39-BRPL_ISGS_exbus!X39</f>
        <v>-2.4668400251499634E-3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1.9855766859677715E-3</v>
      </c>
      <c r="L40" s="24">
        <f>BRPL_EOD!L40-BRPL_ISGS_exbus!L40</f>
        <v>2.7571735984111001E-5</v>
      </c>
      <c r="M40" s="24">
        <f>BRPL_EOD!M40-BRPL_ISGS_exbus!M40</f>
        <v>2.0977053238055987E-3</v>
      </c>
      <c r="N40" s="24">
        <f>BRPL_EOD!N40-BRPL_ISGS_exbus!N40</f>
        <v>-1.6605391724340279E-3</v>
      </c>
      <c r="O40" s="24">
        <f>BRPL_EOD!O40-BRPL_ISGS_exbus!O40</f>
        <v>-3.9504337111893051E-3</v>
      </c>
      <c r="P40" s="24">
        <f>BRPL_EOD!P40-BRPL_ISGS_exbus!P40</f>
        <v>-3.1046331561093155E-3</v>
      </c>
      <c r="Q40" s="24">
        <f>BRPL_EOD!Q40-BRPL_ISGS_exbus!Q40</f>
        <v>1.6660704483077993E-3</v>
      </c>
      <c r="R40" s="24">
        <f>BRPL_EOD!R40-BRPL_ISGS_exbus!R40</f>
        <v>2.4426377680448752E-3</v>
      </c>
      <c r="S40" s="24">
        <f>BRPL_EOD!S40-BRPL_ISGS_exbus!S40</f>
        <v>0</v>
      </c>
      <c r="T40" s="24">
        <f>BRPL_EOD!T40-BRPL_ISGS_exbus!T40</f>
        <v>-1.9122348993287908E-3</v>
      </c>
      <c r="U40" s="24">
        <f>BRPL_EOD!U40-BRPL_ISGS_exbus!U40</f>
        <v>5.7125892040943427E-4</v>
      </c>
      <c r="V40" s="24">
        <f>BRPL_EOD!V40-BRPL_ISGS_exbus!V40</f>
        <v>1.0570507715286226E-3</v>
      </c>
      <c r="W40" s="24">
        <f>BRPL_EOD!W40-BRPL_ISGS_exbus!W40</f>
        <v>5.4482248995988414E-3</v>
      </c>
      <c r="X40" s="24">
        <f>BRPL_EOD!X40-BRPL_ISGS_exbus!X40</f>
        <v>-2.4668400251499634E-3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1.9855766859677715E-3</v>
      </c>
      <c r="L41" s="24">
        <f>BRPL_EOD!L41-BRPL_ISGS_exbus!L41</f>
        <v>1.3508089778824228E-4</v>
      </c>
      <c r="M41" s="24">
        <f>BRPL_EOD!M41-BRPL_ISGS_exbus!M41</f>
        <v>2.0977053238055987E-3</v>
      </c>
      <c r="N41" s="24">
        <f>BRPL_EOD!N41-BRPL_ISGS_exbus!N41</f>
        <v>-1.6605391724340279E-3</v>
      </c>
      <c r="O41" s="24">
        <f>BRPL_EOD!O41-BRPL_ISGS_exbus!O41</f>
        <v>-3.9504337111893051E-3</v>
      </c>
      <c r="P41" s="24">
        <f>BRPL_EOD!P41-BRPL_ISGS_exbus!P41</f>
        <v>-3.1046331561093155E-3</v>
      </c>
      <c r="Q41" s="24">
        <f>BRPL_EOD!Q41-BRPL_ISGS_exbus!Q41</f>
        <v>-4.8596650124075325E-3</v>
      </c>
      <c r="R41" s="24">
        <f>BRPL_EOD!R41-BRPL_ISGS_exbus!R41</f>
        <v>7.264628861225475E-3</v>
      </c>
      <c r="S41" s="24">
        <f>BRPL_EOD!S41-BRPL_ISGS_exbus!S41</f>
        <v>0</v>
      </c>
      <c r="T41" s="24">
        <f>BRPL_EOD!T41-BRPL_ISGS_exbus!T41</f>
        <v>-1.9122348993287908E-3</v>
      </c>
      <c r="U41" s="24">
        <f>BRPL_EOD!U41-BRPL_ISGS_exbus!U41</f>
        <v>5.7125892040943427E-4</v>
      </c>
      <c r="V41" s="24">
        <f>BRPL_EOD!V41-BRPL_ISGS_exbus!V41</f>
        <v>1.0570507715286226E-3</v>
      </c>
      <c r="W41" s="24">
        <f>BRPL_EOD!W41-BRPL_ISGS_exbus!W41</f>
        <v>5.4482248995988414E-3</v>
      </c>
      <c r="X41" s="24">
        <f>BRPL_EOD!X41-BRPL_ISGS_exbus!X41</f>
        <v>-2.4668400251499634E-3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1.9855766859677715E-3</v>
      </c>
      <c r="L42" s="24">
        <f>BRPL_EOD!L42-BRPL_ISGS_exbus!L42</f>
        <v>1.3508089778824228E-4</v>
      </c>
      <c r="M42" s="24">
        <f>BRPL_EOD!M42-BRPL_ISGS_exbus!M42</f>
        <v>2.0977053238055987E-3</v>
      </c>
      <c r="N42" s="24">
        <f>BRPL_EOD!N42-BRPL_ISGS_exbus!N42</f>
        <v>-1.6605391724340279E-3</v>
      </c>
      <c r="O42" s="24">
        <f>BRPL_EOD!O42-BRPL_ISGS_exbus!O42</f>
        <v>-3.9504337111893051E-3</v>
      </c>
      <c r="P42" s="24">
        <f>BRPL_EOD!P42-BRPL_ISGS_exbus!P42</f>
        <v>-3.1046331561093155E-3</v>
      </c>
      <c r="Q42" s="24">
        <f>BRPL_EOD!Q42-BRPL_ISGS_exbus!Q42</f>
        <v>-4.8596650124075325E-3</v>
      </c>
      <c r="R42" s="24">
        <f>BRPL_EOD!R42-BRPL_ISGS_exbus!R42</f>
        <v>7.264628861225475E-3</v>
      </c>
      <c r="S42" s="24">
        <f>BRPL_EOD!S42-BRPL_ISGS_exbus!S42</f>
        <v>0</v>
      </c>
      <c r="T42" s="24">
        <f>BRPL_EOD!T42-BRPL_ISGS_exbus!T42</f>
        <v>-1.9122348993287908E-3</v>
      </c>
      <c r="U42" s="24">
        <f>BRPL_EOD!U42-BRPL_ISGS_exbus!U42</f>
        <v>5.7125892040943427E-4</v>
      </c>
      <c r="V42" s="24">
        <f>BRPL_EOD!V42-BRPL_ISGS_exbus!V42</f>
        <v>1.0570507715286226E-3</v>
      </c>
      <c r="W42" s="24">
        <f>BRPL_EOD!W42-BRPL_ISGS_exbus!W42</f>
        <v>5.4482248995988414E-3</v>
      </c>
      <c r="X42" s="24">
        <f>BRPL_EOD!X42-BRPL_ISGS_exbus!X42</f>
        <v>-2.4668400251499634E-3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2.9155652921417641E-3</v>
      </c>
      <c r="L43" s="24">
        <f>BRPL_EOD!L43-BRPL_ISGS_exbus!L43</f>
        <v>1.3508089778824228E-4</v>
      </c>
      <c r="M43" s="24">
        <f>BRPL_EOD!M43-BRPL_ISGS_exbus!M43</f>
        <v>2.0977053238055987E-3</v>
      </c>
      <c r="N43" s="24">
        <f>BRPL_EOD!N43-BRPL_ISGS_exbus!N43</f>
        <v>-1.6605391724340279E-3</v>
      </c>
      <c r="O43" s="24">
        <f>BRPL_EOD!O43-BRPL_ISGS_exbus!O43</f>
        <v>-3.9504337111893051E-3</v>
      </c>
      <c r="P43" s="24">
        <f>BRPL_EOD!P43-BRPL_ISGS_exbus!P43</f>
        <v>-3.1046331561093155E-3</v>
      </c>
      <c r="Q43" s="24">
        <f>BRPL_EOD!Q43-BRPL_ISGS_exbus!Q43</f>
        <v>-4.8596650124075325E-3</v>
      </c>
      <c r="R43" s="24">
        <f>BRPL_EOD!R43-BRPL_ISGS_exbus!R43</f>
        <v>-1.8651130030917784E-3</v>
      </c>
      <c r="S43" s="24">
        <f>BRPL_EOD!S43-BRPL_ISGS_exbus!S43</f>
        <v>-1.5786308583454201E-3</v>
      </c>
      <c r="T43" s="24">
        <f>BRPL_EOD!T43-BRPL_ISGS_exbus!T43</f>
        <v>-1.9122348993287908E-3</v>
      </c>
      <c r="U43" s="24">
        <f>BRPL_EOD!U43-BRPL_ISGS_exbus!U43</f>
        <v>5.7125892040943427E-4</v>
      </c>
      <c r="V43" s="24">
        <f>BRPL_EOD!V43-BRPL_ISGS_exbus!V43</f>
        <v>1.2584933875903204E-3</v>
      </c>
      <c r="W43" s="24">
        <f>BRPL_EOD!W43-BRPL_ISGS_exbus!W43</f>
        <v>1.4562906195543235E-3</v>
      </c>
      <c r="X43" s="24">
        <f>BRPL_EOD!X43-BRPL_ISGS_exbus!X43</f>
        <v>-5.0000000000238742E-4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-1.3050460406134334E-3</v>
      </c>
      <c r="L44" s="24">
        <f>BRPL_EOD!L44-BRPL_ISGS_exbus!L44</f>
        <v>1.3508089778824228E-4</v>
      </c>
      <c r="M44" s="24">
        <f>BRPL_EOD!M44-BRPL_ISGS_exbus!M44</f>
        <v>2.0977053238055987E-3</v>
      </c>
      <c r="N44" s="24">
        <f>BRPL_EOD!N44-BRPL_ISGS_exbus!N44</f>
        <v>-1.6605391724340279E-3</v>
      </c>
      <c r="O44" s="24">
        <f>BRPL_EOD!O44-BRPL_ISGS_exbus!O44</f>
        <v>-3.9504337111893051E-3</v>
      </c>
      <c r="P44" s="24">
        <f>BRPL_EOD!P44-BRPL_ISGS_exbus!P44</f>
        <v>-3.1046331561093155E-3</v>
      </c>
      <c r="Q44" s="24">
        <f>BRPL_EOD!Q44-BRPL_ISGS_exbus!Q44</f>
        <v>-4.8596650124075325E-3</v>
      </c>
      <c r="R44" s="24">
        <f>BRPL_EOD!R44-BRPL_ISGS_exbus!R44</f>
        <v>-1.8651130030917784E-3</v>
      </c>
      <c r="S44" s="24">
        <f>BRPL_EOD!S44-BRPL_ISGS_exbus!S44</f>
        <v>2.6623392000004742E-3</v>
      </c>
      <c r="T44" s="24">
        <f>BRPL_EOD!T44-BRPL_ISGS_exbus!T44</f>
        <v>-1.9122348993287908E-3</v>
      </c>
      <c r="U44" s="24">
        <f>BRPL_EOD!U44-BRPL_ISGS_exbus!U44</f>
        <v>5.7125892040943427E-4</v>
      </c>
      <c r="V44" s="24">
        <f>BRPL_EOD!V44-BRPL_ISGS_exbus!V44</f>
        <v>-8.2576510066978415E-4</v>
      </c>
      <c r="W44" s="24">
        <f>BRPL_EOD!W44-BRPL_ISGS_exbus!W44</f>
        <v>1.4562906195543235E-3</v>
      </c>
      <c r="X44" s="24">
        <f>BRPL_EOD!X44-BRPL_ISGS_exbus!X44</f>
        <v>9.2855029586047522E-4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-1.4790304235248186E-3</v>
      </c>
      <c r="L45" s="24">
        <f>BRPL_EOD!L45-BRPL_ISGS_exbus!L45</f>
        <v>1.3508089778824228E-4</v>
      </c>
      <c r="M45" s="24">
        <f>BRPL_EOD!M45-BRPL_ISGS_exbus!M45</f>
        <v>2.0977053238055987E-3</v>
      </c>
      <c r="N45" s="24">
        <f>BRPL_EOD!N45-BRPL_ISGS_exbus!N45</f>
        <v>-1.6605391724340279E-3</v>
      </c>
      <c r="O45" s="24">
        <f>BRPL_EOD!O45-BRPL_ISGS_exbus!O45</f>
        <v>-3.9504337111893051E-3</v>
      </c>
      <c r="P45" s="24">
        <f>BRPL_EOD!P45-BRPL_ISGS_exbus!P45</f>
        <v>-3.1046331561093155E-3</v>
      </c>
      <c r="Q45" s="24">
        <f>BRPL_EOD!Q45-BRPL_ISGS_exbus!Q45</f>
        <v>-4.8596650124075325E-3</v>
      </c>
      <c r="R45" s="24">
        <f>BRPL_EOD!R45-BRPL_ISGS_exbus!R45</f>
        <v>-1.8651130030917784E-3</v>
      </c>
      <c r="S45" s="24">
        <f>BRPL_EOD!S45-BRPL_ISGS_exbus!S45</f>
        <v>2.6623392000004742E-3</v>
      </c>
      <c r="T45" s="24">
        <f>BRPL_EOD!T45-BRPL_ISGS_exbus!T45</f>
        <v>-1.9122348993287908E-3</v>
      </c>
      <c r="U45" s="24">
        <f>BRPL_EOD!U45-BRPL_ISGS_exbus!U45</f>
        <v>5.7125892040943427E-4</v>
      </c>
      <c r="V45" s="24">
        <f>BRPL_EOD!V45-BRPL_ISGS_exbus!V45</f>
        <v>-8.2576510066978415E-4</v>
      </c>
      <c r="W45" s="24">
        <f>BRPL_EOD!W45-BRPL_ISGS_exbus!W45</f>
        <v>1.4562906195543235E-3</v>
      </c>
      <c r="X45" s="24">
        <f>BRPL_EOD!X45-BRPL_ISGS_exbus!X45</f>
        <v>1.6373488261933744E-3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-1.4790304235248186E-3</v>
      </c>
      <c r="L46" s="24">
        <f>BRPL_EOD!L46-BRPL_ISGS_exbus!L46</f>
        <v>1.3508089778824228E-4</v>
      </c>
      <c r="M46" s="24">
        <f>BRPL_EOD!M46-BRPL_ISGS_exbus!M46</f>
        <v>2.0977053238055987E-3</v>
      </c>
      <c r="N46" s="24">
        <f>BRPL_EOD!N46-BRPL_ISGS_exbus!N46</f>
        <v>-1.6605391724340279E-3</v>
      </c>
      <c r="O46" s="24">
        <f>BRPL_EOD!O46-BRPL_ISGS_exbus!O46</f>
        <v>-3.9504337111893051E-3</v>
      </c>
      <c r="P46" s="24">
        <f>BRPL_EOD!P46-BRPL_ISGS_exbus!P46</f>
        <v>-3.1046331561093155E-3</v>
      </c>
      <c r="Q46" s="24">
        <f>BRPL_EOD!Q46-BRPL_ISGS_exbus!Q46</f>
        <v>-4.8596650124075325E-3</v>
      </c>
      <c r="R46" s="24">
        <f>BRPL_EOD!R46-BRPL_ISGS_exbus!R46</f>
        <v>-1.8651130030917784E-3</v>
      </c>
      <c r="S46" s="24">
        <f>BRPL_EOD!S46-BRPL_ISGS_exbus!S46</f>
        <v>2.6623392000004742E-3</v>
      </c>
      <c r="T46" s="24">
        <f>BRPL_EOD!T46-BRPL_ISGS_exbus!T46</f>
        <v>-1.9122348993287908E-3</v>
      </c>
      <c r="U46" s="24">
        <f>BRPL_EOD!U46-BRPL_ISGS_exbus!U46</f>
        <v>5.7125892040943427E-4</v>
      </c>
      <c r="V46" s="24">
        <f>BRPL_EOD!V46-BRPL_ISGS_exbus!V46</f>
        <v>-8.2576510066978415E-4</v>
      </c>
      <c r="W46" s="24">
        <f>BRPL_EOD!W46-BRPL_ISGS_exbus!W46</f>
        <v>1.4562906195543235E-3</v>
      </c>
      <c r="X46" s="24">
        <f>BRPL_EOD!X46-BRPL_ISGS_exbus!X46</f>
        <v>1.6373488261933744E-3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-1.4790304235248186E-3</v>
      </c>
      <c r="L47" s="24">
        <f>BRPL_EOD!L47-BRPL_ISGS_exbus!L47</f>
        <v>1.3508089778824228E-4</v>
      </c>
      <c r="M47" s="24">
        <f>BRPL_EOD!M47-BRPL_ISGS_exbus!M47</f>
        <v>2.0977053238055987E-3</v>
      </c>
      <c r="N47" s="24">
        <f>BRPL_EOD!N47-BRPL_ISGS_exbus!N47</f>
        <v>-1.6605391724340279E-3</v>
      </c>
      <c r="O47" s="24">
        <f>BRPL_EOD!O47-BRPL_ISGS_exbus!O47</f>
        <v>-3.9504337111893051E-3</v>
      </c>
      <c r="P47" s="24">
        <f>BRPL_EOD!P47-BRPL_ISGS_exbus!P47</f>
        <v>-3.1046331561093155E-3</v>
      </c>
      <c r="Q47" s="24">
        <f>BRPL_EOD!Q47-BRPL_ISGS_exbus!Q47</f>
        <v>-4.8596650124075325E-3</v>
      </c>
      <c r="R47" s="24">
        <f>BRPL_EOD!R47-BRPL_ISGS_exbus!R47</f>
        <v>4.400315928618781E-3</v>
      </c>
      <c r="S47" s="24">
        <f>BRPL_EOD!S47-BRPL_ISGS_exbus!S47</f>
        <v>2.6623392000004742E-3</v>
      </c>
      <c r="T47" s="24">
        <f>BRPL_EOD!T47-BRPL_ISGS_exbus!T47</f>
        <v>5.0416996047442098E-4</v>
      </c>
      <c r="U47" s="24">
        <f>BRPL_EOD!U47-BRPL_ISGS_exbus!U47</f>
        <v>5.7125892040943427E-4</v>
      </c>
      <c r="V47" s="24">
        <f>BRPL_EOD!V47-BRPL_ISGS_exbus!V47</f>
        <v>-8.2576510066978415E-4</v>
      </c>
      <c r="W47" s="24">
        <f>BRPL_EOD!W47-BRPL_ISGS_exbus!W47</f>
        <v>1.4562906195543235E-3</v>
      </c>
      <c r="X47" s="24">
        <f>BRPL_EOD!X47-BRPL_ISGS_exbus!X47</f>
        <v>1.6373488261933744E-3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-1.4790304235248186E-3</v>
      </c>
      <c r="L48" s="24">
        <f>BRPL_EOD!L48-BRPL_ISGS_exbus!L48</f>
        <v>1.3508089778824228E-4</v>
      </c>
      <c r="M48" s="24">
        <f>BRPL_EOD!M48-BRPL_ISGS_exbus!M48</f>
        <v>2.0977053238055987E-3</v>
      </c>
      <c r="N48" s="24">
        <f>BRPL_EOD!N48-BRPL_ISGS_exbus!N48</f>
        <v>-1.6605391724340279E-3</v>
      </c>
      <c r="O48" s="24">
        <f>BRPL_EOD!O48-BRPL_ISGS_exbus!O48</f>
        <v>-3.9504337111893051E-3</v>
      </c>
      <c r="P48" s="24">
        <f>BRPL_EOD!P48-BRPL_ISGS_exbus!P48</f>
        <v>-3.1046331561093155E-3</v>
      </c>
      <c r="Q48" s="24">
        <f>BRPL_EOD!Q48-BRPL_ISGS_exbus!Q48</f>
        <v>-4.8596650124075325E-3</v>
      </c>
      <c r="R48" s="24">
        <f>BRPL_EOD!R48-BRPL_ISGS_exbus!R48</f>
        <v>4.400315928618781E-3</v>
      </c>
      <c r="S48" s="24">
        <f>BRPL_EOD!S48-BRPL_ISGS_exbus!S48</f>
        <v>2.6623392000004742E-3</v>
      </c>
      <c r="T48" s="24">
        <f>BRPL_EOD!T48-BRPL_ISGS_exbus!T48</f>
        <v>5.0416996047442098E-4</v>
      </c>
      <c r="U48" s="24">
        <f>BRPL_EOD!U48-BRPL_ISGS_exbus!U48</f>
        <v>5.7125892040943427E-4</v>
      </c>
      <c r="V48" s="24">
        <f>BRPL_EOD!V48-BRPL_ISGS_exbus!V48</f>
        <v>-8.2576510066978415E-4</v>
      </c>
      <c r="W48" s="24">
        <f>BRPL_EOD!W48-BRPL_ISGS_exbus!W48</f>
        <v>1.4562906195543235E-3</v>
      </c>
      <c r="X48" s="24">
        <f>BRPL_EOD!X48-BRPL_ISGS_exbus!X48</f>
        <v>1.6373488261933744E-3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-1.4790304235248186E-3</v>
      </c>
      <c r="L49" s="24">
        <f>BRPL_EOD!L49-BRPL_ISGS_exbus!L49</f>
        <v>1.3508089778824228E-4</v>
      </c>
      <c r="M49" s="24">
        <f>BRPL_EOD!M49-BRPL_ISGS_exbus!M49</f>
        <v>2.0977053238055987E-3</v>
      </c>
      <c r="N49" s="24">
        <f>BRPL_EOD!N49-BRPL_ISGS_exbus!N49</f>
        <v>-1.6605391724340279E-3</v>
      </c>
      <c r="O49" s="24">
        <f>BRPL_EOD!O49-BRPL_ISGS_exbus!O49</f>
        <v>-3.9504337111893051E-3</v>
      </c>
      <c r="P49" s="24">
        <f>BRPL_EOD!P49-BRPL_ISGS_exbus!P49</f>
        <v>-3.1046331561093155E-3</v>
      </c>
      <c r="Q49" s="24">
        <f>BRPL_EOD!Q49-BRPL_ISGS_exbus!Q49</f>
        <v>-4.8596650124075325E-3</v>
      </c>
      <c r="R49" s="24">
        <f>BRPL_EOD!R49-BRPL_ISGS_exbus!R49</f>
        <v>4.400315928618781E-3</v>
      </c>
      <c r="S49" s="24">
        <f>BRPL_EOD!S49-BRPL_ISGS_exbus!S49</f>
        <v>2.6623392000004742E-3</v>
      </c>
      <c r="T49" s="24">
        <f>BRPL_EOD!T49-BRPL_ISGS_exbus!T49</f>
        <v>5.0416996047442098E-4</v>
      </c>
      <c r="U49" s="24">
        <f>BRPL_EOD!U49-BRPL_ISGS_exbus!U49</f>
        <v>5.7125892040943427E-4</v>
      </c>
      <c r="V49" s="24">
        <f>BRPL_EOD!V49-BRPL_ISGS_exbus!V49</f>
        <v>-8.2576510066978415E-4</v>
      </c>
      <c r="W49" s="24">
        <f>BRPL_EOD!W49-BRPL_ISGS_exbus!W49</f>
        <v>1.4562906195543235E-3</v>
      </c>
      <c r="X49" s="24">
        <f>BRPL_EOD!X49-BRPL_ISGS_exbus!X49</f>
        <v>1.6373488261933744E-3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-1.4790304235248186E-3</v>
      </c>
      <c r="L50" s="24">
        <f>BRPL_EOD!L50-BRPL_ISGS_exbus!L50</f>
        <v>1.3508089778824228E-4</v>
      </c>
      <c r="M50" s="24">
        <f>BRPL_EOD!M50-BRPL_ISGS_exbus!M50</f>
        <v>2.0977053238055987E-3</v>
      </c>
      <c r="N50" s="24">
        <f>BRPL_EOD!N50-BRPL_ISGS_exbus!N50</f>
        <v>-1.6605391724340279E-3</v>
      </c>
      <c r="O50" s="24">
        <f>BRPL_EOD!O50-BRPL_ISGS_exbus!O50</f>
        <v>-3.9504337111893051E-3</v>
      </c>
      <c r="P50" s="24">
        <f>BRPL_EOD!P50-BRPL_ISGS_exbus!P50</f>
        <v>-3.1046331561093155E-3</v>
      </c>
      <c r="Q50" s="24">
        <f>BRPL_EOD!Q50-BRPL_ISGS_exbus!Q50</f>
        <v>-4.8596650124075325E-3</v>
      </c>
      <c r="R50" s="24">
        <f>BRPL_EOD!R50-BRPL_ISGS_exbus!R50</f>
        <v>4.400315928618781E-3</v>
      </c>
      <c r="S50" s="24">
        <f>BRPL_EOD!S50-BRPL_ISGS_exbus!S50</f>
        <v>2.6623392000004742E-3</v>
      </c>
      <c r="T50" s="24">
        <f>BRPL_EOD!T50-BRPL_ISGS_exbus!T50</f>
        <v>5.0416996047442098E-4</v>
      </c>
      <c r="U50" s="24">
        <f>BRPL_EOD!U50-BRPL_ISGS_exbus!U50</f>
        <v>5.7125892040943427E-4</v>
      </c>
      <c r="V50" s="24">
        <f>BRPL_EOD!V50-BRPL_ISGS_exbus!V50</f>
        <v>-8.2576510066978415E-4</v>
      </c>
      <c r="W50" s="24">
        <f>BRPL_EOD!W50-BRPL_ISGS_exbus!W50</f>
        <v>1.4562906195543235E-3</v>
      </c>
      <c r="X50" s="24">
        <f>BRPL_EOD!X50-BRPL_ISGS_exbus!X50</f>
        <v>1.6373488261933744E-3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-1.4790304235248186E-3</v>
      </c>
      <c r="L51" s="24">
        <f>BRPL_EOD!L51-BRPL_ISGS_exbus!L51</f>
        <v>1.529709101264487E-4</v>
      </c>
      <c r="M51" s="24">
        <f>BRPL_EOD!M51-BRPL_ISGS_exbus!M51</f>
        <v>2.0977053238055987E-3</v>
      </c>
      <c r="N51" s="24">
        <f>BRPL_EOD!N51-BRPL_ISGS_exbus!N51</f>
        <v>-1.6605391724340279E-3</v>
      </c>
      <c r="O51" s="24">
        <f>BRPL_EOD!O51-BRPL_ISGS_exbus!O51</f>
        <v>-3.9504337111893051E-3</v>
      </c>
      <c r="P51" s="24">
        <f>BRPL_EOD!P51-BRPL_ISGS_exbus!P51</f>
        <v>-3.1046331561093155E-3</v>
      </c>
      <c r="Q51" s="24">
        <f>BRPL_EOD!Q51-BRPL_ISGS_exbus!Q51</f>
        <v>-4.8596650124075325E-3</v>
      </c>
      <c r="R51" s="24">
        <f>BRPL_EOD!R51-BRPL_ISGS_exbus!R51</f>
        <v>4.400315928618781E-3</v>
      </c>
      <c r="S51" s="24">
        <f>BRPL_EOD!S51-BRPL_ISGS_exbus!S51</f>
        <v>2.6623392000004742E-3</v>
      </c>
      <c r="T51" s="24">
        <f>BRPL_EOD!T51-BRPL_ISGS_exbus!T51</f>
        <v>5.0416996047442098E-4</v>
      </c>
      <c r="U51" s="24">
        <f>BRPL_EOD!U51-BRPL_ISGS_exbus!U51</f>
        <v>5.7125892040943427E-4</v>
      </c>
      <c r="V51" s="24">
        <f>BRPL_EOD!V51-BRPL_ISGS_exbus!V51</f>
        <v>-8.2576510066978415E-4</v>
      </c>
      <c r="W51" s="24">
        <f>BRPL_EOD!W51-BRPL_ISGS_exbus!W51</f>
        <v>1.4562906195543235E-3</v>
      </c>
      <c r="X51" s="24">
        <f>BRPL_EOD!X51-BRPL_ISGS_exbus!X51</f>
        <v>1.6373488261933744E-3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-1.4790304235248186E-3</v>
      </c>
      <c r="L52" s="24">
        <f>BRPL_EOD!L52-BRPL_ISGS_exbus!L52</f>
        <v>1.529709101264487E-4</v>
      </c>
      <c r="M52" s="24">
        <f>BRPL_EOD!M52-BRPL_ISGS_exbus!M52</f>
        <v>2.0977053238055987E-3</v>
      </c>
      <c r="N52" s="24">
        <f>BRPL_EOD!N52-BRPL_ISGS_exbus!N52</f>
        <v>-1.6605391724340279E-3</v>
      </c>
      <c r="O52" s="24">
        <f>BRPL_EOD!O52-BRPL_ISGS_exbus!O52</f>
        <v>-3.9504337111893051E-3</v>
      </c>
      <c r="P52" s="24">
        <f>BRPL_EOD!P52-BRPL_ISGS_exbus!P52</f>
        <v>-3.1046331561093155E-3</v>
      </c>
      <c r="Q52" s="24">
        <f>BRPL_EOD!Q52-BRPL_ISGS_exbus!Q52</f>
        <v>-4.8596650124075325E-3</v>
      </c>
      <c r="R52" s="24">
        <f>BRPL_EOD!R52-BRPL_ISGS_exbus!R52</f>
        <v>4.400315928618781E-3</v>
      </c>
      <c r="S52" s="24">
        <f>BRPL_EOD!S52-BRPL_ISGS_exbus!S52</f>
        <v>2.6623392000004742E-3</v>
      </c>
      <c r="T52" s="24">
        <f>BRPL_EOD!T52-BRPL_ISGS_exbus!T52</f>
        <v>5.0416996047442098E-4</v>
      </c>
      <c r="U52" s="24">
        <f>BRPL_EOD!U52-BRPL_ISGS_exbus!U52</f>
        <v>5.7125892040943427E-4</v>
      </c>
      <c r="V52" s="24">
        <f>BRPL_EOD!V52-BRPL_ISGS_exbus!V52</f>
        <v>-8.2576510066978415E-4</v>
      </c>
      <c r="W52" s="24">
        <f>BRPL_EOD!W52-BRPL_ISGS_exbus!W52</f>
        <v>1.4562906195543235E-3</v>
      </c>
      <c r="X52" s="24">
        <f>BRPL_EOD!X52-BRPL_ISGS_exbus!X52</f>
        <v>1.6373488261933744E-3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6.7385050670054625E-4</v>
      </c>
      <c r="L53" s="24">
        <f>BRPL_EOD!L53-BRPL_ISGS_exbus!L53</f>
        <v>1.529709101264487E-4</v>
      </c>
      <c r="M53" s="24">
        <f>BRPL_EOD!M53-BRPL_ISGS_exbus!M53</f>
        <v>2.0977053238055987E-3</v>
      </c>
      <c r="N53" s="24">
        <f>BRPL_EOD!N53-BRPL_ISGS_exbus!N53</f>
        <v>-1.6605391724340279E-3</v>
      </c>
      <c r="O53" s="24">
        <f>BRPL_EOD!O53-BRPL_ISGS_exbus!O53</f>
        <v>-3.9504337111893051E-3</v>
      </c>
      <c r="P53" s="24">
        <f>BRPL_EOD!P53-BRPL_ISGS_exbus!P53</f>
        <v>-3.1046331561093155E-3</v>
      </c>
      <c r="Q53" s="24">
        <f>BRPL_EOD!Q53-BRPL_ISGS_exbus!Q53</f>
        <v>-5.5877895878531092E-3</v>
      </c>
      <c r="R53" s="24">
        <f>BRPL_EOD!R53-BRPL_ISGS_exbus!R53</f>
        <v>4.400315928618781E-3</v>
      </c>
      <c r="S53" s="24">
        <f>BRPL_EOD!S53-BRPL_ISGS_exbus!S53</f>
        <v>1.5911341077083918E-3</v>
      </c>
      <c r="T53" s="24">
        <f>BRPL_EOD!T53-BRPL_ISGS_exbus!T53</f>
        <v>5.0416996047442098E-4</v>
      </c>
      <c r="U53" s="24">
        <f>BRPL_EOD!U53-BRPL_ISGS_exbus!U53</f>
        <v>5.7125892040943427E-4</v>
      </c>
      <c r="V53" s="24">
        <f>BRPL_EOD!V53-BRPL_ISGS_exbus!V53</f>
        <v>-8.2576510066978415E-4</v>
      </c>
      <c r="W53" s="24">
        <f>BRPL_EOD!W53-BRPL_ISGS_exbus!W53</f>
        <v>1.4562906195543235E-3</v>
      </c>
      <c r="X53" s="24">
        <f>BRPL_EOD!X53-BRPL_ISGS_exbus!X53</f>
        <v>1.6373488261933744E-3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6.7385050670054625E-4</v>
      </c>
      <c r="L54" s="24">
        <f>BRPL_EOD!L54-BRPL_ISGS_exbus!L54</f>
        <v>1.529709101264487E-4</v>
      </c>
      <c r="M54" s="24">
        <f>BRPL_EOD!M54-BRPL_ISGS_exbus!M54</f>
        <v>2.0977053238055987E-3</v>
      </c>
      <c r="N54" s="24">
        <f>BRPL_EOD!N54-BRPL_ISGS_exbus!N54</f>
        <v>-1.6605391724340279E-3</v>
      </c>
      <c r="O54" s="24">
        <f>BRPL_EOD!O54-BRPL_ISGS_exbus!O54</f>
        <v>-3.9504337111893051E-3</v>
      </c>
      <c r="P54" s="24">
        <f>BRPL_EOD!P54-BRPL_ISGS_exbus!P54</f>
        <v>-3.1046331561093155E-3</v>
      </c>
      <c r="Q54" s="24">
        <f>BRPL_EOD!Q54-BRPL_ISGS_exbus!Q54</f>
        <v>-5.5877895878531092E-3</v>
      </c>
      <c r="R54" s="24">
        <f>BRPL_EOD!R54-BRPL_ISGS_exbus!R54</f>
        <v>4.400315928618781E-3</v>
      </c>
      <c r="S54" s="24">
        <f>BRPL_EOD!S54-BRPL_ISGS_exbus!S54</f>
        <v>1.5911341077083918E-3</v>
      </c>
      <c r="T54" s="24">
        <f>BRPL_EOD!T54-BRPL_ISGS_exbus!T54</f>
        <v>5.0416996047442098E-4</v>
      </c>
      <c r="U54" s="24">
        <f>BRPL_EOD!U54-BRPL_ISGS_exbus!U54</f>
        <v>5.7125892040943427E-4</v>
      </c>
      <c r="V54" s="24">
        <f>BRPL_EOD!V54-BRPL_ISGS_exbus!V54</f>
        <v>-8.2576510066978415E-4</v>
      </c>
      <c r="W54" s="24">
        <f>BRPL_EOD!W54-BRPL_ISGS_exbus!W54</f>
        <v>1.4562906195543235E-3</v>
      </c>
      <c r="X54" s="24">
        <f>BRPL_EOD!X54-BRPL_ISGS_exbus!X54</f>
        <v>1.6373488261933744E-3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6.7385050670054625E-4</v>
      </c>
      <c r="L55" s="24">
        <f>BRPL_EOD!L55-BRPL_ISGS_exbus!L55</f>
        <v>1.529709101264487E-4</v>
      </c>
      <c r="M55" s="24">
        <f>BRPL_EOD!M55-BRPL_ISGS_exbus!M55</f>
        <v>2.0977053238055987E-3</v>
      </c>
      <c r="N55" s="24">
        <f>BRPL_EOD!N55-BRPL_ISGS_exbus!N55</f>
        <v>-1.6605391724340279E-3</v>
      </c>
      <c r="O55" s="24">
        <f>BRPL_EOD!O55-BRPL_ISGS_exbus!O55</f>
        <v>-3.9504337111893051E-3</v>
      </c>
      <c r="P55" s="24">
        <f>BRPL_EOD!P55-BRPL_ISGS_exbus!P55</f>
        <v>-3.1046331561093155E-3</v>
      </c>
      <c r="Q55" s="24">
        <f>BRPL_EOD!Q55-BRPL_ISGS_exbus!Q55</f>
        <v>1.5505000000000102E-3</v>
      </c>
      <c r="R55" s="24">
        <f>BRPL_EOD!R55-BRPL_ISGS_exbus!R55</f>
        <v>-4.615797807552724E-3</v>
      </c>
      <c r="S55" s="24">
        <f>BRPL_EOD!S55-BRPL_ISGS_exbus!S55</f>
        <v>7.8410704960951705E-4</v>
      </c>
      <c r="T55" s="24">
        <f>BRPL_EOD!T55-BRPL_ISGS_exbus!T55</f>
        <v>5.0416996047442098E-4</v>
      </c>
      <c r="U55" s="24">
        <f>BRPL_EOD!U55-BRPL_ISGS_exbus!U55</f>
        <v>5.7125892040943427E-4</v>
      </c>
      <c r="V55" s="24">
        <f>BRPL_EOD!V55-BRPL_ISGS_exbus!V55</f>
        <v>5.2219072847670134E-4</v>
      </c>
      <c r="W55" s="24">
        <f>BRPL_EOD!W55-BRPL_ISGS_exbus!W55</f>
        <v>1.4562906195543235E-3</v>
      </c>
      <c r="X55" s="24">
        <f>BRPL_EOD!X55-BRPL_ISGS_exbus!X55</f>
        <v>1.6373488261933744E-3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6.7385050670054625E-4</v>
      </c>
      <c r="L56" s="24">
        <f>BRPL_EOD!L56-BRPL_ISGS_exbus!L56</f>
        <v>1.529709101264487E-4</v>
      </c>
      <c r="M56" s="24">
        <f>BRPL_EOD!M56-BRPL_ISGS_exbus!M56</f>
        <v>2.0977053238055987E-3</v>
      </c>
      <c r="N56" s="24">
        <f>BRPL_EOD!N56-BRPL_ISGS_exbus!N56</f>
        <v>-1.6605391724340279E-3</v>
      </c>
      <c r="O56" s="24">
        <f>BRPL_EOD!O56-BRPL_ISGS_exbus!O56</f>
        <v>-3.9504337111893051E-3</v>
      </c>
      <c r="P56" s="24">
        <f>BRPL_EOD!P56-BRPL_ISGS_exbus!P56</f>
        <v>-3.1046331561093155E-3</v>
      </c>
      <c r="Q56" s="24">
        <f>BRPL_EOD!Q56-BRPL_ISGS_exbus!Q56</f>
        <v>1.5505000000000102E-3</v>
      </c>
      <c r="R56" s="24">
        <f>BRPL_EOD!R56-BRPL_ISGS_exbus!R56</f>
        <v>-4.615797807552724E-3</v>
      </c>
      <c r="S56" s="24">
        <f>BRPL_EOD!S56-BRPL_ISGS_exbus!S56</f>
        <v>7.8410704960951705E-4</v>
      </c>
      <c r="T56" s="24">
        <f>BRPL_EOD!T56-BRPL_ISGS_exbus!T56</f>
        <v>5.0416996047442098E-4</v>
      </c>
      <c r="U56" s="24">
        <f>BRPL_EOD!U56-BRPL_ISGS_exbus!U56</f>
        <v>5.7125892040943427E-4</v>
      </c>
      <c r="V56" s="24">
        <f>BRPL_EOD!V56-BRPL_ISGS_exbus!V56</f>
        <v>5.2219072847670134E-4</v>
      </c>
      <c r="W56" s="24">
        <f>BRPL_EOD!W56-BRPL_ISGS_exbus!W56</f>
        <v>1.4562906195543235E-3</v>
      </c>
      <c r="X56" s="24">
        <f>BRPL_EOD!X56-BRPL_ISGS_exbus!X56</f>
        <v>1.6373488261933744E-3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6.7385050670054625E-4</v>
      </c>
      <c r="L57" s="24">
        <f>BRPL_EOD!L57-BRPL_ISGS_exbus!L57</f>
        <v>1.529709101264487E-4</v>
      </c>
      <c r="M57" s="24">
        <f>BRPL_EOD!M57-BRPL_ISGS_exbus!M57</f>
        <v>2.0977053238055987E-3</v>
      </c>
      <c r="N57" s="24">
        <f>BRPL_EOD!N57-BRPL_ISGS_exbus!N57</f>
        <v>-1.6605391724340279E-3</v>
      </c>
      <c r="O57" s="24">
        <f>BRPL_EOD!O57-BRPL_ISGS_exbus!O57</f>
        <v>-3.9504337111893051E-3</v>
      </c>
      <c r="P57" s="24">
        <f>BRPL_EOD!P57-BRPL_ISGS_exbus!P57</f>
        <v>-3.1046331561093155E-3</v>
      </c>
      <c r="Q57" s="24">
        <f>BRPL_EOD!Q57-BRPL_ISGS_exbus!Q57</f>
        <v>1.5505000000000102E-3</v>
      </c>
      <c r="R57" s="24">
        <f>BRPL_EOD!R57-BRPL_ISGS_exbus!R57</f>
        <v>-1.8651130030917784E-3</v>
      </c>
      <c r="S57" s="24">
        <f>BRPL_EOD!S57-BRPL_ISGS_exbus!S57</f>
        <v>7.8410704960951705E-4</v>
      </c>
      <c r="T57" s="24">
        <f>BRPL_EOD!T57-BRPL_ISGS_exbus!T57</f>
        <v>-1.9122348993287908E-3</v>
      </c>
      <c r="U57" s="24">
        <f>BRPL_EOD!U57-BRPL_ISGS_exbus!U57</f>
        <v>5.7125892040943427E-4</v>
      </c>
      <c r="V57" s="24">
        <f>BRPL_EOD!V57-BRPL_ISGS_exbus!V57</f>
        <v>5.2219072847670134E-4</v>
      </c>
      <c r="W57" s="24">
        <f>BRPL_EOD!W57-BRPL_ISGS_exbus!W57</f>
        <v>1.4562906195543235E-3</v>
      </c>
      <c r="X57" s="24">
        <f>BRPL_EOD!X57-BRPL_ISGS_exbus!X57</f>
        <v>1.6373488261933744E-3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6.7385050670054625E-4</v>
      </c>
      <c r="L58" s="24">
        <f>BRPL_EOD!L58-BRPL_ISGS_exbus!L58</f>
        <v>1.529709101264487E-4</v>
      </c>
      <c r="M58" s="24">
        <f>BRPL_EOD!M58-BRPL_ISGS_exbus!M58</f>
        <v>2.0977053238055987E-3</v>
      </c>
      <c r="N58" s="24">
        <f>BRPL_EOD!N58-BRPL_ISGS_exbus!N58</f>
        <v>-1.6605391724340279E-3</v>
      </c>
      <c r="O58" s="24">
        <f>BRPL_EOD!O58-BRPL_ISGS_exbus!O58</f>
        <v>-3.9504337111893051E-3</v>
      </c>
      <c r="P58" s="24">
        <f>BRPL_EOD!P58-BRPL_ISGS_exbus!P58</f>
        <v>-3.1046331561093155E-3</v>
      </c>
      <c r="Q58" s="24">
        <f>BRPL_EOD!Q58-BRPL_ISGS_exbus!Q58</f>
        <v>-5.5877895878531092E-3</v>
      </c>
      <c r="R58" s="24">
        <f>BRPL_EOD!R58-BRPL_ISGS_exbus!R58</f>
        <v>-1.8651130030917784E-3</v>
      </c>
      <c r="S58" s="24">
        <f>BRPL_EOD!S58-BRPL_ISGS_exbus!S58</f>
        <v>1.5911341077083918E-3</v>
      </c>
      <c r="T58" s="24">
        <f>BRPL_EOD!T58-BRPL_ISGS_exbus!T58</f>
        <v>-1.9122348993287908E-3</v>
      </c>
      <c r="U58" s="24">
        <f>BRPL_EOD!U58-BRPL_ISGS_exbus!U58</f>
        <v>5.7125892040943427E-4</v>
      </c>
      <c r="V58" s="24">
        <f>BRPL_EOD!V58-BRPL_ISGS_exbus!V58</f>
        <v>5.2219072847670134E-4</v>
      </c>
      <c r="W58" s="24">
        <f>BRPL_EOD!W58-BRPL_ISGS_exbus!W58</f>
        <v>1.4562906195543235E-3</v>
      </c>
      <c r="X58" s="24">
        <f>BRPL_EOD!X58-BRPL_ISGS_exbus!X58</f>
        <v>1.6373488261933744E-3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6.7385050670054625E-4</v>
      </c>
      <c r="L59" s="24">
        <f>BRPL_EOD!L59-BRPL_ISGS_exbus!L59</f>
        <v>1.529709101264487E-4</v>
      </c>
      <c r="M59" s="24">
        <f>BRPL_EOD!M59-BRPL_ISGS_exbus!M59</f>
        <v>2.0977053238055987E-3</v>
      </c>
      <c r="N59" s="24">
        <f>BRPL_EOD!N59-BRPL_ISGS_exbus!N59</f>
        <v>-1.6605391724340279E-3</v>
      </c>
      <c r="O59" s="24">
        <f>BRPL_EOD!O59-BRPL_ISGS_exbus!O59</f>
        <v>-3.9504337111893051E-3</v>
      </c>
      <c r="P59" s="24">
        <f>BRPL_EOD!P59-BRPL_ISGS_exbus!P59</f>
        <v>-3.1046331561093155E-3</v>
      </c>
      <c r="Q59" s="24">
        <f>BRPL_EOD!Q59-BRPL_ISGS_exbus!Q59</f>
        <v>-5.5877895878531092E-3</v>
      </c>
      <c r="R59" s="24">
        <f>BRPL_EOD!R59-BRPL_ISGS_exbus!R59</f>
        <v>-1.8651130030917784E-3</v>
      </c>
      <c r="S59" s="24">
        <f>BRPL_EOD!S59-BRPL_ISGS_exbus!S59</f>
        <v>1.5911341077083918E-3</v>
      </c>
      <c r="T59" s="24">
        <f>BRPL_EOD!T59-BRPL_ISGS_exbus!T59</f>
        <v>-1.9122348993287908E-3</v>
      </c>
      <c r="U59" s="24">
        <f>BRPL_EOD!U59-BRPL_ISGS_exbus!U59</f>
        <v>5.6513357731802216E-4</v>
      </c>
      <c r="V59" s="24">
        <f>BRPL_EOD!V59-BRPL_ISGS_exbus!V59</f>
        <v>-8.2576510066978415E-4</v>
      </c>
      <c r="W59" s="24">
        <f>BRPL_EOD!W59-BRPL_ISGS_exbus!W59</f>
        <v>1.4562906195543235E-3</v>
      </c>
      <c r="X59" s="24">
        <f>BRPL_EOD!X59-BRPL_ISGS_exbus!X59</f>
        <v>3.0013928195842254E-3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6.7385050670054625E-4</v>
      </c>
      <c r="L60" s="24">
        <f>BRPL_EOD!L60-BRPL_ISGS_exbus!L60</f>
        <v>1.529709101264487E-4</v>
      </c>
      <c r="M60" s="24">
        <f>BRPL_EOD!M60-BRPL_ISGS_exbus!M60</f>
        <v>2.0977053238055987E-3</v>
      </c>
      <c r="N60" s="24">
        <f>BRPL_EOD!N60-BRPL_ISGS_exbus!N60</f>
        <v>-1.6605391724340279E-3</v>
      </c>
      <c r="O60" s="24">
        <f>BRPL_EOD!O60-BRPL_ISGS_exbus!O60</f>
        <v>-3.9504337111893051E-3</v>
      </c>
      <c r="P60" s="24">
        <f>BRPL_EOD!P60-BRPL_ISGS_exbus!P60</f>
        <v>-3.1046331561093155E-3</v>
      </c>
      <c r="Q60" s="24">
        <f>BRPL_EOD!Q60-BRPL_ISGS_exbus!Q60</f>
        <v>-5.5877895878531092E-3</v>
      </c>
      <c r="R60" s="24">
        <f>BRPL_EOD!R60-BRPL_ISGS_exbus!R60</f>
        <v>-1.8651130030917784E-3</v>
      </c>
      <c r="S60" s="24">
        <f>BRPL_EOD!S60-BRPL_ISGS_exbus!S60</f>
        <v>1.5911341077083918E-3</v>
      </c>
      <c r="T60" s="24">
        <f>BRPL_EOD!T60-BRPL_ISGS_exbus!T60</f>
        <v>-1.9122348993287908E-3</v>
      </c>
      <c r="U60" s="24">
        <f>BRPL_EOD!U60-BRPL_ISGS_exbus!U60</f>
        <v>5.6513357731802216E-4</v>
      </c>
      <c r="V60" s="24">
        <f>BRPL_EOD!V60-BRPL_ISGS_exbus!V60</f>
        <v>1.5119561971133066E-3</v>
      </c>
      <c r="W60" s="24">
        <f>BRPL_EOD!W60-BRPL_ISGS_exbus!W60</f>
        <v>1.4562906195543235E-3</v>
      </c>
      <c r="X60" s="24">
        <f>BRPL_EOD!X60-BRPL_ISGS_exbus!X60</f>
        <v>3.0013928195842254E-3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6.7385050670054625E-4</v>
      </c>
      <c r="L61" s="24">
        <f>BRPL_EOD!L61-BRPL_ISGS_exbus!L61</f>
        <v>-1.8208291768040397E-4</v>
      </c>
      <c r="M61" s="24">
        <f>BRPL_EOD!M61-BRPL_ISGS_exbus!M61</f>
        <v>2.0977053238055987E-3</v>
      </c>
      <c r="N61" s="24">
        <f>BRPL_EOD!N61-BRPL_ISGS_exbus!N61</f>
        <v>-1.6605391724340279E-3</v>
      </c>
      <c r="O61" s="24">
        <f>BRPL_EOD!O61-BRPL_ISGS_exbus!O61</f>
        <v>-3.9504337111893051E-3</v>
      </c>
      <c r="P61" s="24">
        <f>BRPL_EOD!P61-BRPL_ISGS_exbus!P61</f>
        <v>-3.1046331561093155E-3</v>
      </c>
      <c r="Q61" s="24">
        <f>BRPL_EOD!Q61-BRPL_ISGS_exbus!Q61</f>
        <v>1.8873209028456017E-3</v>
      </c>
      <c r="R61" s="24">
        <f>BRPL_EOD!R61-BRPL_ISGS_exbus!R61</f>
        <v>-1.8651130030917784E-3</v>
      </c>
      <c r="S61" s="24">
        <f>BRPL_EOD!S61-BRPL_ISGS_exbus!S61</f>
        <v>2.8773841336118267E-3</v>
      </c>
      <c r="T61" s="24">
        <f>BRPL_EOD!T61-BRPL_ISGS_exbus!T61</f>
        <v>-1.9122348993287908E-3</v>
      </c>
      <c r="U61" s="24">
        <f>BRPL_EOD!U61-BRPL_ISGS_exbus!U61</f>
        <v>5.6513357731802216E-4</v>
      </c>
      <c r="V61" s="24">
        <f>BRPL_EOD!V61-BRPL_ISGS_exbus!V61</f>
        <v>-8.2576510066978415E-4</v>
      </c>
      <c r="W61" s="24">
        <f>BRPL_EOD!W61-BRPL_ISGS_exbus!W61</f>
        <v>1.4562906195543235E-3</v>
      </c>
      <c r="X61" s="24">
        <f>BRPL_EOD!X61-BRPL_ISGS_exbus!X61</f>
        <v>1.6373488261933744E-3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6.7385050670054625E-4</v>
      </c>
      <c r="L62" s="24">
        <f>BRPL_EOD!L62-BRPL_ISGS_exbus!L62</f>
        <v>1.1176117676647834E-4</v>
      </c>
      <c r="M62" s="24">
        <f>BRPL_EOD!M62-BRPL_ISGS_exbus!M62</f>
        <v>2.0977053238055987E-3</v>
      </c>
      <c r="N62" s="24">
        <f>BRPL_EOD!N62-BRPL_ISGS_exbus!N62</f>
        <v>-1.6605391724340279E-3</v>
      </c>
      <c r="O62" s="24">
        <f>BRPL_EOD!O62-BRPL_ISGS_exbus!O62</f>
        <v>-3.9504337111893051E-3</v>
      </c>
      <c r="P62" s="24">
        <f>BRPL_EOD!P62-BRPL_ISGS_exbus!P62</f>
        <v>-3.1046331561093155E-3</v>
      </c>
      <c r="Q62" s="24">
        <f>BRPL_EOD!Q62-BRPL_ISGS_exbus!Q62</f>
        <v>1.8873209028456017E-3</v>
      </c>
      <c r="R62" s="24">
        <f>BRPL_EOD!R62-BRPL_ISGS_exbus!R62</f>
        <v>-1.8651130030917784E-3</v>
      </c>
      <c r="S62" s="24">
        <f>BRPL_EOD!S62-BRPL_ISGS_exbus!S62</f>
        <v>2.8773841336118267E-3</v>
      </c>
      <c r="T62" s="24">
        <f>BRPL_EOD!T62-BRPL_ISGS_exbus!T62</f>
        <v>-1.9122348993287908E-3</v>
      </c>
      <c r="U62" s="24">
        <f>BRPL_EOD!U62-BRPL_ISGS_exbus!U62</f>
        <v>5.6513357731802216E-4</v>
      </c>
      <c r="V62" s="24">
        <f>BRPL_EOD!V62-BRPL_ISGS_exbus!V62</f>
        <v>-8.2576510066978415E-4</v>
      </c>
      <c r="W62" s="24">
        <f>BRPL_EOD!W62-BRPL_ISGS_exbus!W62</f>
        <v>1.4562906195543235E-3</v>
      </c>
      <c r="X62" s="24">
        <f>BRPL_EOD!X62-BRPL_ISGS_exbus!X62</f>
        <v>1.6373488261933744E-3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3.395681216943558E-3</v>
      </c>
      <c r="L63" s="24">
        <f>BRPL_EOD!L63-BRPL_ISGS_exbus!L63</f>
        <v>1.1176117676647834E-4</v>
      </c>
      <c r="M63" s="24">
        <f>BRPL_EOD!M63-BRPL_ISGS_exbus!M63</f>
        <v>2.0977053238055987E-3</v>
      </c>
      <c r="N63" s="24">
        <f>BRPL_EOD!N63-BRPL_ISGS_exbus!N63</f>
        <v>-1.6605391724340279E-3</v>
      </c>
      <c r="O63" s="24">
        <f>BRPL_EOD!O63-BRPL_ISGS_exbus!O63</f>
        <v>-3.9504337111893051E-3</v>
      </c>
      <c r="P63" s="24">
        <f>BRPL_EOD!P63-BRPL_ISGS_exbus!P63</f>
        <v>-3.1046331561093155E-3</v>
      </c>
      <c r="Q63" s="24">
        <f>BRPL_EOD!Q63-BRPL_ISGS_exbus!Q63</f>
        <v>1.8873209028456017E-3</v>
      </c>
      <c r="R63" s="24">
        <f>BRPL_EOD!R63-BRPL_ISGS_exbus!R63</f>
        <v>-1.8651130030917784E-3</v>
      </c>
      <c r="S63" s="24">
        <f>BRPL_EOD!S63-BRPL_ISGS_exbus!S63</f>
        <v>2.8773841336118267E-3</v>
      </c>
      <c r="T63" s="24">
        <f>BRPL_EOD!T63-BRPL_ISGS_exbus!T63</f>
        <v>-1.9122348993287908E-3</v>
      </c>
      <c r="U63" s="24">
        <f>BRPL_EOD!U63-BRPL_ISGS_exbus!U63</f>
        <v>5.6513357731802216E-4</v>
      </c>
      <c r="V63" s="24">
        <f>BRPL_EOD!V63-BRPL_ISGS_exbus!V63</f>
        <v>-8.2576510066978415E-4</v>
      </c>
      <c r="W63" s="24">
        <f>BRPL_EOD!W63-BRPL_ISGS_exbus!W63</f>
        <v>1.4562906195543235E-3</v>
      </c>
      <c r="X63" s="24">
        <f>BRPL_EOD!X63-BRPL_ISGS_exbus!X63</f>
        <v>1.6373488261933744E-3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3.395681216943558E-3</v>
      </c>
      <c r="L64" s="24">
        <f>BRPL_EOD!L64-BRPL_ISGS_exbus!L64</f>
        <v>-6.5124324324372651E-5</v>
      </c>
      <c r="M64" s="24">
        <f>BRPL_EOD!M64-BRPL_ISGS_exbus!M64</f>
        <v>2.0977053238055987E-3</v>
      </c>
      <c r="N64" s="24">
        <f>BRPL_EOD!N64-BRPL_ISGS_exbus!N64</f>
        <v>-1.6605391724340279E-3</v>
      </c>
      <c r="O64" s="24">
        <f>BRPL_EOD!O64-BRPL_ISGS_exbus!O64</f>
        <v>-3.9504337111893051E-3</v>
      </c>
      <c r="P64" s="24">
        <f>BRPL_EOD!P64-BRPL_ISGS_exbus!P64</f>
        <v>-3.1046331561093155E-3</v>
      </c>
      <c r="Q64" s="24">
        <f>BRPL_EOD!Q64-BRPL_ISGS_exbus!Q64</f>
        <v>1.8873209028456017E-3</v>
      </c>
      <c r="R64" s="24">
        <f>BRPL_EOD!R64-BRPL_ISGS_exbus!R64</f>
        <v>1.5368571428595601E-3</v>
      </c>
      <c r="S64" s="24">
        <f>BRPL_EOD!S64-BRPL_ISGS_exbus!S64</f>
        <v>2.8773841336118267E-3</v>
      </c>
      <c r="T64" s="24">
        <f>BRPL_EOD!T64-BRPL_ISGS_exbus!T64</f>
        <v>-1.9122348993287908E-3</v>
      </c>
      <c r="U64" s="24">
        <f>BRPL_EOD!U64-BRPL_ISGS_exbus!U64</f>
        <v>5.6513357731802216E-4</v>
      </c>
      <c r="V64" s="24">
        <f>BRPL_EOD!V64-BRPL_ISGS_exbus!V64</f>
        <v>1.5119561971133066E-3</v>
      </c>
      <c r="W64" s="24">
        <f>BRPL_EOD!W64-BRPL_ISGS_exbus!W64</f>
        <v>5.4482248995988414E-3</v>
      </c>
      <c r="X64" s="24">
        <f>BRPL_EOD!X64-BRPL_ISGS_exbus!X64</f>
        <v>2.9869469835475115E-3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-4.7203313192767382E-4</v>
      </c>
      <c r="L65" s="24">
        <f>BRPL_EOD!L65-BRPL_ISGS_exbus!L65</f>
        <v>-6.5124324324372651E-5</v>
      </c>
      <c r="M65" s="24">
        <f>BRPL_EOD!M65-BRPL_ISGS_exbus!M65</f>
        <v>2.0977053238055987E-3</v>
      </c>
      <c r="N65" s="24">
        <f>BRPL_EOD!N65-BRPL_ISGS_exbus!N65</f>
        <v>-1.6605391724340279E-3</v>
      </c>
      <c r="O65" s="24">
        <f>BRPL_EOD!O65-BRPL_ISGS_exbus!O65</f>
        <v>-3.9504337111893051E-3</v>
      </c>
      <c r="P65" s="24">
        <f>BRPL_EOD!P65-BRPL_ISGS_exbus!P65</f>
        <v>-3.1046331561093155E-3</v>
      </c>
      <c r="Q65" s="24">
        <f>BRPL_EOD!Q65-BRPL_ISGS_exbus!Q65</f>
        <v>1.8873209028456017E-3</v>
      </c>
      <c r="R65" s="24">
        <f>BRPL_EOD!R65-BRPL_ISGS_exbus!R65</f>
        <v>1.5368571428595601E-3</v>
      </c>
      <c r="S65" s="24">
        <f>BRPL_EOD!S65-BRPL_ISGS_exbus!S65</f>
        <v>2.8773841336118267E-3</v>
      </c>
      <c r="T65" s="24">
        <f>BRPL_EOD!T65-BRPL_ISGS_exbus!T65</f>
        <v>-1.9122348993287908E-3</v>
      </c>
      <c r="U65" s="24">
        <f>BRPL_EOD!U65-BRPL_ISGS_exbus!U65</f>
        <v>5.6513357731802216E-4</v>
      </c>
      <c r="V65" s="24">
        <f>BRPL_EOD!V65-BRPL_ISGS_exbus!V65</f>
        <v>1.5119561971133066E-3</v>
      </c>
      <c r="W65" s="24">
        <f>BRPL_EOD!W65-BRPL_ISGS_exbus!W65</f>
        <v>5.4482248995988414E-3</v>
      </c>
      <c r="X65" s="24">
        <f>BRPL_EOD!X65-BRPL_ISGS_exbus!X65</f>
        <v>3.0013928195842254E-3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-3.6885685304923754E-3</v>
      </c>
      <c r="L66" s="24">
        <f>BRPL_EOD!L66-BRPL_ISGS_exbus!L66</f>
        <v>1.7767093745924001E-4</v>
      </c>
      <c r="M66" s="24">
        <f>BRPL_EOD!M66-BRPL_ISGS_exbus!M66</f>
        <v>2.0977053238055987E-3</v>
      </c>
      <c r="N66" s="24">
        <f>BRPL_EOD!N66-BRPL_ISGS_exbus!N66</f>
        <v>-1.6605391724340279E-3</v>
      </c>
      <c r="O66" s="24">
        <f>BRPL_EOD!O66-BRPL_ISGS_exbus!O66</f>
        <v>-3.9504337111893051E-3</v>
      </c>
      <c r="P66" s="24">
        <f>BRPL_EOD!P66-BRPL_ISGS_exbus!P66</f>
        <v>-3.1046331561093155E-3</v>
      </c>
      <c r="Q66" s="24">
        <f>BRPL_EOD!Q66-BRPL_ISGS_exbus!Q66</f>
        <v>1.8873209028456017E-3</v>
      </c>
      <c r="R66" s="24">
        <f>BRPL_EOD!R66-BRPL_ISGS_exbus!R66</f>
        <v>1.5368571428595601E-3</v>
      </c>
      <c r="S66" s="24">
        <f>BRPL_EOD!S66-BRPL_ISGS_exbus!S66</f>
        <v>2.8773841336118267E-3</v>
      </c>
      <c r="T66" s="24">
        <f>BRPL_EOD!T66-BRPL_ISGS_exbus!T66</f>
        <v>-1.9122348993287908E-3</v>
      </c>
      <c r="U66" s="24">
        <f>BRPL_EOD!U66-BRPL_ISGS_exbus!U66</f>
        <v>5.6513357731802216E-4</v>
      </c>
      <c r="V66" s="24">
        <f>BRPL_EOD!V66-BRPL_ISGS_exbus!V66</f>
        <v>1.5119561971133066E-3</v>
      </c>
      <c r="W66" s="24">
        <f>BRPL_EOD!W66-BRPL_ISGS_exbus!W66</f>
        <v>5.4482248995988414E-3</v>
      </c>
      <c r="X66" s="24">
        <f>BRPL_EOD!X66-BRPL_ISGS_exbus!X66</f>
        <v>3.0013928195842254E-3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-3.6885685304923754E-3</v>
      </c>
      <c r="L67" s="24">
        <f>BRPL_EOD!L67-BRPL_ISGS_exbus!L67</f>
        <v>1.7767093745924001E-4</v>
      </c>
      <c r="M67" s="24">
        <f>BRPL_EOD!M67-BRPL_ISGS_exbus!M67</f>
        <v>2.0977053238055987E-3</v>
      </c>
      <c r="N67" s="24">
        <f>BRPL_EOD!N67-BRPL_ISGS_exbus!N67</f>
        <v>-1.6605391724340279E-3</v>
      </c>
      <c r="O67" s="24">
        <f>BRPL_EOD!O67-BRPL_ISGS_exbus!O67</f>
        <v>-3.9504337111893051E-3</v>
      </c>
      <c r="P67" s="24">
        <f>BRPL_EOD!P67-BRPL_ISGS_exbus!P67</f>
        <v>-3.1046331561093155E-3</v>
      </c>
      <c r="Q67" s="24">
        <f>BRPL_EOD!Q67-BRPL_ISGS_exbus!Q67</f>
        <v>1.8873209028456017E-3</v>
      </c>
      <c r="R67" s="24">
        <f>BRPL_EOD!R67-BRPL_ISGS_exbus!R67</f>
        <v>1.5368571428595601E-3</v>
      </c>
      <c r="S67" s="24">
        <f>BRPL_EOD!S67-BRPL_ISGS_exbus!S67</f>
        <v>2.8773841336118267E-3</v>
      </c>
      <c r="T67" s="24">
        <f>BRPL_EOD!T67-BRPL_ISGS_exbus!T67</f>
        <v>-1.9122348993287908E-3</v>
      </c>
      <c r="U67" s="24">
        <f>BRPL_EOD!U67-BRPL_ISGS_exbus!U67</f>
        <v>5.6513357731802216E-4</v>
      </c>
      <c r="V67" s="24">
        <f>BRPL_EOD!V67-BRPL_ISGS_exbus!V67</f>
        <v>1.5119561971133066E-3</v>
      </c>
      <c r="W67" s="24">
        <f>BRPL_EOD!W67-BRPL_ISGS_exbus!W67</f>
        <v>5.4482248995988414E-3</v>
      </c>
      <c r="X67" s="24">
        <f>BRPL_EOD!X67-BRPL_ISGS_exbus!X67</f>
        <v>3.0013928195842254E-3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-3.6885685304923754E-3</v>
      </c>
      <c r="L68" s="24">
        <f>BRPL_EOD!L68-BRPL_ISGS_exbus!L68</f>
        <v>-9.7937655782587285E-5</v>
      </c>
      <c r="M68" s="24">
        <f>BRPL_EOD!M68-BRPL_ISGS_exbus!M68</f>
        <v>2.0977053238055987E-3</v>
      </c>
      <c r="N68" s="24">
        <f>BRPL_EOD!N68-BRPL_ISGS_exbus!N68</f>
        <v>-1.6605391724340279E-3</v>
      </c>
      <c r="O68" s="24">
        <f>BRPL_EOD!O68-BRPL_ISGS_exbus!O68</f>
        <v>-3.9504337111893051E-3</v>
      </c>
      <c r="P68" s="24">
        <f>BRPL_EOD!P68-BRPL_ISGS_exbus!P68</f>
        <v>-3.1046331561093155E-3</v>
      </c>
      <c r="Q68" s="24">
        <f>BRPL_EOD!Q68-BRPL_ISGS_exbus!Q68</f>
        <v>1.8873209028456017E-3</v>
      </c>
      <c r="R68" s="24">
        <f>BRPL_EOD!R68-BRPL_ISGS_exbus!R68</f>
        <v>1.5368571428595601E-3</v>
      </c>
      <c r="S68" s="24">
        <f>BRPL_EOD!S68-BRPL_ISGS_exbus!S68</f>
        <v>2.8773841336118267E-3</v>
      </c>
      <c r="T68" s="24">
        <f>BRPL_EOD!T68-BRPL_ISGS_exbus!T68</f>
        <v>-1.9122348993287908E-3</v>
      </c>
      <c r="U68" s="24">
        <f>BRPL_EOD!U68-BRPL_ISGS_exbus!U68</f>
        <v>5.6513357731802216E-4</v>
      </c>
      <c r="V68" s="24">
        <f>BRPL_EOD!V68-BRPL_ISGS_exbus!V68</f>
        <v>1.5119561971133066E-3</v>
      </c>
      <c r="W68" s="24">
        <f>BRPL_EOD!W68-BRPL_ISGS_exbus!W68</f>
        <v>5.4482248995988414E-3</v>
      </c>
      <c r="X68" s="24">
        <f>BRPL_EOD!X68-BRPL_ISGS_exbus!X68</f>
        <v>3.0013928195842254E-3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-3.6885685304923754E-3</v>
      </c>
      <c r="L69" s="24">
        <f>BRPL_EOD!L69-BRPL_ISGS_exbus!L69</f>
        <v>1.2626913357927094E-4</v>
      </c>
      <c r="M69" s="24">
        <f>BRPL_EOD!M69-BRPL_ISGS_exbus!M69</f>
        <v>2.0977053238055987E-3</v>
      </c>
      <c r="N69" s="24">
        <f>BRPL_EOD!N69-BRPL_ISGS_exbus!N69</f>
        <v>-1.6605391724340279E-3</v>
      </c>
      <c r="O69" s="24">
        <f>BRPL_EOD!O69-BRPL_ISGS_exbus!O69</f>
        <v>-3.9504337111893051E-3</v>
      </c>
      <c r="P69" s="24">
        <f>BRPL_EOD!P69-BRPL_ISGS_exbus!P69</f>
        <v>-3.1046331561093155E-3</v>
      </c>
      <c r="Q69" s="24">
        <f>BRPL_EOD!Q69-BRPL_ISGS_exbus!Q69</f>
        <v>-3.1069578754578941E-3</v>
      </c>
      <c r="R69" s="24">
        <f>BRPL_EOD!R69-BRPL_ISGS_exbus!R69</f>
        <v>1.6205229421260015E-3</v>
      </c>
      <c r="S69" s="24">
        <f>BRPL_EOD!S69-BRPL_ISGS_exbus!S69</f>
        <v>3.9832853932573187E-3</v>
      </c>
      <c r="T69" s="24">
        <f>BRPL_EOD!T69-BRPL_ISGS_exbus!T69</f>
        <v>-1.9122348993287908E-3</v>
      </c>
      <c r="U69" s="24">
        <f>BRPL_EOD!U69-BRPL_ISGS_exbus!U69</f>
        <v>5.6513357731802216E-4</v>
      </c>
      <c r="V69" s="24">
        <f>BRPL_EOD!V69-BRPL_ISGS_exbus!V69</f>
        <v>1.5119561971133066E-3</v>
      </c>
      <c r="W69" s="24">
        <f>BRPL_EOD!W69-BRPL_ISGS_exbus!W69</f>
        <v>5.4482248995988414E-3</v>
      </c>
      <c r="X69" s="24">
        <f>BRPL_EOD!X69-BRPL_ISGS_exbus!X69</f>
        <v>3.0013928195842254E-3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-3.6885685304923754E-3</v>
      </c>
      <c r="L70" s="24">
        <f>BRPL_EOD!L70-BRPL_ISGS_exbus!L70</f>
        <v>1.2626913357927094E-4</v>
      </c>
      <c r="M70" s="24">
        <f>BRPL_EOD!M70-BRPL_ISGS_exbus!M70</f>
        <v>2.0977053238055987E-3</v>
      </c>
      <c r="N70" s="24">
        <f>BRPL_EOD!N70-BRPL_ISGS_exbus!N70</f>
        <v>-1.6605391724340279E-3</v>
      </c>
      <c r="O70" s="24">
        <f>BRPL_EOD!O70-BRPL_ISGS_exbus!O70</f>
        <v>-3.9504337111893051E-3</v>
      </c>
      <c r="P70" s="24">
        <f>BRPL_EOD!P70-BRPL_ISGS_exbus!P70</f>
        <v>-3.1046331561093155E-3</v>
      </c>
      <c r="Q70" s="24">
        <f>BRPL_EOD!Q70-BRPL_ISGS_exbus!Q70</f>
        <v>-3.1069578754578941E-3</v>
      </c>
      <c r="R70" s="24">
        <f>BRPL_EOD!R70-BRPL_ISGS_exbus!R70</f>
        <v>1.6205229421260015E-3</v>
      </c>
      <c r="S70" s="24">
        <f>BRPL_EOD!S70-BRPL_ISGS_exbus!S70</f>
        <v>3.9832853932573187E-3</v>
      </c>
      <c r="T70" s="24">
        <f>BRPL_EOD!T70-BRPL_ISGS_exbus!T70</f>
        <v>-1.9122348993287908E-3</v>
      </c>
      <c r="U70" s="24">
        <f>BRPL_EOD!U70-BRPL_ISGS_exbus!U70</f>
        <v>5.6513357731802216E-4</v>
      </c>
      <c r="V70" s="24">
        <f>BRPL_EOD!V70-BRPL_ISGS_exbus!V70</f>
        <v>1.5119561971133066E-3</v>
      </c>
      <c r="W70" s="24">
        <f>BRPL_EOD!W70-BRPL_ISGS_exbus!W70</f>
        <v>5.4482248995988414E-3</v>
      </c>
      <c r="X70" s="24">
        <f>BRPL_EOD!X70-BRPL_ISGS_exbus!X70</f>
        <v>3.0013928195842254E-3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3.5869580457870143E-3</v>
      </c>
      <c r="L71" s="24">
        <f>BRPL_EOD!L71-BRPL_ISGS_exbus!L71</f>
        <v>-4.9104108821751424E-5</v>
      </c>
      <c r="M71" s="24">
        <f>BRPL_EOD!M71-BRPL_ISGS_exbus!M71</f>
        <v>2.0977053238055987E-3</v>
      </c>
      <c r="N71" s="24">
        <f>BRPL_EOD!N71-BRPL_ISGS_exbus!N71</f>
        <v>-1.6605391724340279E-3</v>
      </c>
      <c r="O71" s="24">
        <f>BRPL_EOD!O71-BRPL_ISGS_exbus!O71</f>
        <v>-3.9504337111893051E-3</v>
      </c>
      <c r="P71" s="24">
        <f>BRPL_EOD!P71-BRPL_ISGS_exbus!P71</f>
        <v>-3.1046331561093155E-3</v>
      </c>
      <c r="Q71" s="24">
        <f>BRPL_EOD!Q71-BRPL_ISGS_exbus!Q71</f>
        <v>-3.1069578754578941E-3</v>
      </c>
      <c r="R71" s="24">
        <f>BRPL_EOD!R71-BRPL_ISGS_exbus!R71</f>
        <v>1.6205229421260015E-3</v>
      </c>
      <c r="S71" s="24">
        <f>BRPL_EOD!S71-BRPL_ISGS_exbus!S71</f>
        <v>3.9832853932573187E-3</v>
      </c>
      <c r="T71" s="24">
        <f>BRPL_EOD!T71-BRPL_ISGS_exbus!T71</f>
        <v>-1.9122348993287908E-3</v>
      </c>
      <c r="U71" s="24">
        <f>BRPL_EOD!U71-BRPL_ISGS_exbus!U71</f>
        <v>5.6513357731802216E-4</v>
      </c>
      <c r="V71" s="24">
        <f>BRPL_EOD!V71-BRPL_ISGS_exbus!V71</f>
        <v>1.5119561971133066E-3</v>
      </c>
      <c r="W71" s="24">
        <f>BRPL_EOD!W71-BRPL_ISGS_exbus!W71</f>
        <v>5.4482248995988414E-3</v>
      </c>
      <c r="X71" s="24">
        <f>BRPL_EOD!X71-BRPL_ISGS_exbus!X71</f>
        <v>3.0013928195842254E-3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3.5869580457870143E-3</v>
      </c>
      <c r="L72" s="24">
        <f>BRPL_EOD!L72-BRPL_ISGS_exbus!L72</f>
        <v>-4.9104108821751424E-5</v>
      </c>
      <c r="M72" s="24">
        <f>BRPL_EOD!M72-BRPL_ISGS_exbus!M72</f>
        <v>2.0977053238055987E-3</v>
      </c>
      <c r="N72" s="24">
        <f>BRPL_EOD!N72-BRPL_ISGS_exbus!N72</f>
        <v>-1.6605391724340279E-3</v>
      </c>
      <c r="O72" s="24">
        <f>BRPL_EOD!O72-BRPL_ISGS_exbus!O72</f>
        <v>-3.9504337111893051E-3</v>
      </c>
      <c r="P72" s="24">
        <f>BRPL_EOD!P72-BRPL_ISGS_exbus!P72</f>
        <v>-3.1046331561093155E-3</v>
      </c>
      <c r="Q72" s="24">
        <f>BRPL_EOD!Q72-BRPL_ISGS_exbus!Q72</f>
        <v>-3.1069578754578941E-3</v>
      </c>
      <c r="R72" s="24">
        <f>BRPL_EOD!R72-BRPL_ISGS_exbus!R72</f>
        <v>1.6205229421260015E-3</v>
      </c>
      <c r="S72" s="24">
        <f>BRPL_EOD!S72-BRPL_ISGS_exbus!S72</f>
        <v>3.9832853932573187E-3</v>
      </c>
      <c r="T72" s="24">
        <f>BRPL_EOD!T72-BRPL_ISGS_exbus!T72</f>
        <v>-1.9122348993287908E-3</v>
      </c>
      <c r="U72" s="24">
        <f>BRPL_EOD!U72-BRPL_ISGS_exbus!U72</f>
        <v>5.6513357731802216E-4</v>
      </c>
      <c r="V72" s="24">
        <f>BRPL_EOD!V72-BRPL_ISGS_exbus!V72</f>
        <v>1.5119561971133066E-3</v>
      </c>
      <c r="W72" s="24">
        <f>BRPL_EOD!W72-BRPL_ISGS_exbus!W72</f>
        <v>5.4482248995988414E-3</v>
      </c>
      <c r="X72" s="24">
        <f>BRPL_EOD!X72-BRPL_ISGS_exbus!X72</f>
        <v>3.0013928195842254E-3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-4.9312765958120508E-4</v>
      </c>
      <c r="L73" s="24">
        <f>BRPL_EOD!L73-BRPL_ISGS_exbus!L73</f>
        <v>-4.4313160374898075E-4</v>
      </c>
      <c r="M73" s="24">
        <f>BRPL_EOD!M73-BRPL_ISGS_exbus!M73</f>
        <v>2.0977053238055987E-3</v>
      </c>
      <c r="N73" s="24">
        <f>BRPL_EOD!N73-BRPL_ISGS_exbus!N73</f>
        <v>-1.6605391724340279E-3</v>
      </c>
      <c r="O73" s="24">
        <f>BRPL_EOD!O73-BRPL_ISGS_exbus!O73</f>
        <v>-3.9504337111893051E-3</v>
      </c>
      <c r="P73" s="24">
        <f>BRPL_EOD!P73-BRPL_ISGS_exbus!P73</f>
        <v>-3.1046331561093155E-3</v>
      </c>
      <c r="Q73" s="24">
        <f>BRPL_EOD!Q73-BRPL_ISGS_exbus!Q73</f>
        <v>-3.1069578754578941E-3</v>
      </c>
      <c r="R73" s="24">
        <f>BRPL_EOD!R73-BRPL_ISGS_exbus!R73</f>
        <v>1.6205229421260015E-3</v>
      </c>
      <c r="S73" s="24">
        <f>BRPL_EOD!S73-BRPL_ISGS_exbus!S73</f>
        <v>3.9832853932573187E-3</v>
      </c>
      <c r="T73" s="24">
        <f>BRPL_EOD!T73-BRPL_ISGS_exbus!T73</f>
        <v>-1.9122348993287908E-3</v>
      </c>
      <c r="U73" s="24">
        <f>BRPL_EOD!U73-BRPL_ISGS_exbus!U73</f>
        <v>5.6513357731802216E-4</v>
      </c>
      <c r="V73" s="24">
        <f>BRPL_EOD!V73-BRPL_ISGS_exbus!V73</f>
        <v>1.5119561971133066E-3</v>
      </c>
      <c r="W73" s="24">
        <f>BRPL_EOD!W73-BRPL_ISGS_exbus!W73</f>
        <v>5.4482248995988414E-3</v>
      </c>
      <c r="X73" s="24">
        <f>BRPL_EOD!X73-BRPL_ISGS_exbus!X73</f>
        <v>3.0013928195842254E-3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-4.9312765958120508E-4</v>
      </c>
      <c r="L74" s="24">
        <f>BRPL_EOD!L74-BRPL_ISGS_exbus!L74</f>
        <v>-4.4313160374898075E-4</v>
      </c>
      <c r="M74" s="24">
        <f>BRPL_EOD!M74-BRPL_ISGS_exbus!M74</f>
        <v>2.0977053238055987E-3</v>
      </c>
      <c r="N74" s="24">
        <f>BRPL_EOD!N74-BRPL_ISGS_exbus!N74</f>
        <v>-1.6605391724340279E-3</v>
      </c>
      <c r="O74" s="24">
        <f>BRPL_EOD!O74-BRPL_ISGS_exbus!O74</f>
        <v>-3.9504337111893051E-3</v>
      </c>
      <c r="P74" s="24">
        <f>BRPL_EOD!P74-BRPL_ISGS_exbus!P74</f>
        <v>-3.1046331561093155E-3</v>
      </c>
      <c r="Q74" s="24">
        <f>BRPL_EOD!Q74-BRPL_ISGS_exbus!Q74</f>
        <v>-3.1069578754578941E-3</v>
      </c>
      <c r="R74" s="24">
        <f>BRPL_EOD!R74-BRPL_ISGS_exbus!R74</f>
        <v>1.6205229421260015E-3</v>
      </c>
      <c r="S74" s="24">
        <f>BRPL_EOD!S74-BRPL_ISGS_exbus!S74</f>
        <v>3.9832853932573187E-3</v>
      </c>
      <c r="T74" s="24">
        <f>BRPL_EOD!T74-BRPL_ISGS_exbus!T74</f>
        <v>-1.9122348993287908E-3</v>
      </c>
      <c r="U74" s="24">
        <f>BRPL_EOD!U74-BRPL_ISGS_exbus!U74</f>
        <v>5.6513357731802216E-4</v>
      </c>
      <c r="V74" s="24">
        <f>BRPL_EOD!V74-BRPL_ISGS_exbus!V74</f>
        <v>1.5119561971133066E-3</v>
      </c>
      <c r="W74" s="24">
        <f>BRPL_EOD!W74-BRPL_ISGS_exbus!W74</f>
        <v>5.4482248995988414E-3</v>
      </c>
      <c r="X74" s="24">
        <f>BRPL_EOD!X74-BRPL_ISGS_exbus!X74</f>
        <v>3.0013928195842254E-3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-1.2434031208385932E-3</v>
      </c>
      <c r="L75" s="24">
        <f>BRPL_EOD!L75-BRPL_ISGS_exbus!L75</f>
        <v>8.8144026019421062E-5</v>
      </c>
      <c r="M75" s="24">
        <f>BRPL_EOD!M75-BRPL_ISGS_exbus!M75</f>
        <v>2.0977053238055987E-3</v>
      </c>
      <c r="N75" s="24">
        <f>BRPL_EOD!N75-BRPL_ISGS_exbus!N75</f>
        <v>-1.6605391724340279E-3</v>
      </c>
      <c r="O75" s="24">
        <f>BRPL_EOD!O75-BRPL_ISGS_exbus!O75</f>
        <v>-3.9504337111893051E-3</v>
      </c>
      <c r="P75" s="24">
        <f>BRPL_EOD!P75-BRPL_ISGS_exbus!P75</f>
        <v>-3.1046331561093155E-3</v>
      </c>
      <c r="Q75" s="24">
        <f>BRPL_EOD!Q75-BRPL_ISGS_exbus!Q75</f>
        <v>-3.1069578754578941E-3</v>
      </c>
      <c r="R75" s="24">
        <f>BRPL_EOD!R75-BRPL_ISGS_exbus!R75</f>
        <v>1.6205229421260015E-3</v>
      </c>
      <c r="S75" s="24">
        <f>BRPL_EOD!S75-BRPL_ISGS_exbus!S75</f>
        <v>3.9832853932573187E-3</v>
      </c>
      <c r="T75" s="24">
        <f>BRPL_EOD!T75-BRPL_ISGS_exbus!T75</f>
        <v>-1.9122348993287908E-3</v>
      </c>
      <c r="U75" s="24">
        <f>BRPL_EOD!U75-BRPL_ISGS_exbus!U75</f>
        <v>5.6513357731802216E-4</v>
      </c>
      <c r="V75" s="24">
        <f>BRPL_EOD!V75-BRPL_ISGS_exbus!V75</f>
        <v>1.5119561971133066E-3</v>
      </c>
      <c r="W75" s="24">
        <f>BRPL_EOD!W75-BRPL_ISGS_exbus!W75</f>
        <v>5.4482248995988414E-3</v>
      </c>
      <c r="X75" s="24">
        <f>BRPL_EOD!X75-BRPL_ISGS_exbus!X75</f>
        <v>3.0013928195842254E-3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-1.2434031208385932E-3</v>
      </c>
      <c r="L76" s="24">
        <f>BRPL_EOD!L76-BRPL_ISGS_exbus!L76</f>
        <v>8.8144026019421062E-5</v>
      </c>
      <c r="M76" s="24">
        <f>BRPL_EOD!M76-BRPL_ISGS_exbus!M76</f>
        <v>2.0977053238055987E-3</v>
      </c>
      <c r="N76" s="24">
        <f>BRPL_EOD!N76-BRPL_ISGS_exbus!N76</f>
        <v>-1.6605391724340279E-3</v>
      </c>
      <c r="O76" s="24">
        <f>BRPL_EOD!O76-BRPL_ISGS_exbus!O76</f>
        <v>-3.9504337111893051E-3</v>
      </c>
      <c r="P76" s="24">
        <f>BRPL_EOD!P76-BRPL_ISGS_exbus!P76</f>
        <v>-3.1046331561093155E-3</v>
      </c>
      <c r="Q76" s="24">
        <f>BRPL_EOD!Q76-BRPL_ISGS_exbus!Q76</f>
        <v>-3.1069578754578941E-3</v>
      </c>
      <c r="R76" s="24">
        <f>BRPL_EOD!R76-BRPL_ISGS_exbus!R76</f>
        <v>1.6205229421260015E-3</v>
      </c>
      <c r="S76" s="24">
        <f>BRPL_EOD!S76-BRPL_ISGS_exbus!S76</f>
        <v>3.9832853932573187E-3</v>
      </c>
      <c r="T76" s="24">
        <f>BRPL_EOD!T76-BRPL_ISGS_exbus!T76</f>
        <v>-1.9122348993287908E-3</v>
      </c>
      <c r="U76" s="24">
        <f>BRPL_EOD!U76-BRPL_ISGS_exbus!U76</f>
        <v>5.6513357731802216E-4</v>
      </c>
      <c r="V76" s="24">
        <f>BRPL_EOD!V76-BRPL_ISGS_exbus!V76</f>
        <v>1.5119561971133066E-3</v>
      </c>
      <c r="W76" s="24">
        <f>BRPL_EOD!W76-BRPL_ISGS_exbus!W76</f>
        <v>5.4482248995988414E-3</v>
      </c>
      <c r="X76" s="24">
        <f>BRPL_EOD!X76-BRPL_ISGS_exbus!X76</f>
        <v>3.0013928195842254E-3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-1.2434031208385932E-3</v>
      </c>
      <c r="L77" s="24">
        <f>BRPL_EOD!L77-BRPL_ISGS_exbus!L77</f>
        <v>-2.3850962740823434E-5</v>
      </c>
      <c r="M77" s="24">
        <f>BRPL_EOD!M77-BRPL_ISGS_exbus!M77</f>
        <v>2.0977053238055987E-3</v>
      </c>
      <c r="N77" s="24">
        <f>BRPL_EOD!N77-BRPL_ISGS_exbus!N77</f>
        <v>-1.6605391724340279E-3</v>
      </c>
      <c r="O77" s="24">
        <f>BRPL_EOD!O77-BRPL_ISGS_exbus!O77</f>
        <v>-3.9504337111893051E-3</v>
      </c>
      <c r="P77" s="24">
        <f>BRPL_EOD!P77-BRPL_ISGS_exbus!P77</f>
        <v>-3.1046331561093155E-3</v>
      </c>
      <c r="Q77" s="24">
        <f>BRPL_EOD!Q77-BRPL_ISGS_exbus!Q77</f>
        <v>-3.1069578754578941E-3</v>
      </c>
      <c r="R77" s="24">
        <f>BRPL_EOD!R77-BRPL_ISGS_exbus!R77</f>
        <v>1.6205229421260015E-3</v>
      </c>
      <c r="S77" s="24">
        <f>BRPL_EOD!S77-BRPL_ISGS_exbus!S77</f>
        <v>3.9832853932573187E-3</v>
      </c>
      <c r="T77" s="24">
        <f>BRPL_EOD!T77-BRPL_ISGS_exbus!T77</f>
        <v>-1.9122348993287908E-3</v>
      </c>
      <c r="U77" s="24">
        <f>BRPL_EOD!U77-BRPL_ISGS_exbus!U77</f>
        <v>5.6513357731802216E-4</v>
      </c>
      <c r="V77" s="24">
        <f>BRPL_EOD!V77-BRPL_ISGS_exbus!V77</f>
        <v>1.5119561971133066E-3</v>
      </c>
      <c r="W77" s="24">
        <f>BRPL_EOD!W77-BRPL_ISGS_exbus!W77</f>
        <v>5.4482248995988414E-3</v>
      </c>
      <c r="X77" s="24">
        <f>BRPL_EOD!X77-BRPL_ISGS_exbus!X77</f>
        <v>3.0013928195842254E-3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2.4422206446956807E-3</v>
      </c>
      <c r="L78" s="24">
        <f>BRPL_EOD!L78-BRPL_ISGS_exbus!L78</f>
        <v>7.6002442476408305E-5</v>
      </c>
      <c r="M78" s="24">
        <f>BRPL_EOD!M78-BRPL_ISGS_exbus!M78</f>
        <v>2.0977053238055987E-3</v>
      </c>
      <c r="N78" s="24">
        <f>BRPL_EOD!N78-BRPL_ISGS_exbus!N78</f>
        <v>-1.6605391724340279E-3</v>
      </c>
      <c r="O78" s="24">
        <f>BRPL_EOD!O78-BRPL_ISGS_exbus!O78</f>
        <v>-3.9504337111893051E-3</v>
      </c>
      <c r="P78" s="24">
        <f>BRPL_EOD!P78-BRPL_ISGS_exbus!P78</f>
        <v>-3.1046331561093155E-3</v>
      </c>
      <c r="Q78" s="24">
        <f>BRPL_EOD!Q78-BRPL_ISGS_exbus!Q78</f>
        <v>-3.1069578754578941E-3</v>
      </c>
      <c r="R78" s="24">
        <f>BRPL_EOD!R78-BRPL_ISGS_exbus!R78</f>
        <v>1.6205229421260015E-3</v>
      </c>
      <c r="S78" s="24">
        <f>BRPL_EOD!S78-BRPL_ISGS_exbus!S78</f>
        <v>3.9832853932573187E-3</v>
      </c>
      <c r="T78" s="24">
        <f>BRPL_EOD!T78-BRPL_ISGS_exbus!T78</f>
        <v>-1.9122348993287908E-3</v>
      </c>
      <c r="U78" s="24">
        <f>BRPL_EOD!U78-BRPL_ISGS_exbus!U78</f>
        <v>5.6513357731802216E-4</v>
      </c>
      <c r="V78" s="24">
        <f>BRPL_EOD!V78-BRPL_ISGS_exbus!V78</f>
        <v>1.5119561971133066E-3</v>
      </c>
      <c r="W78" s="24">
        <f>BRPL_EOD!W78-BRPL_ISGS_exbus!W78</f>
        <v>5.4482248995988414E-3</v>
      </c>
      <c r="X78" s="24">
        <f>BRPL_EOD!X78-BRPL_ISGS_exbus!X78</f>
        <v>3.0013928195842254E-3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2.6985688222112003E-3</v>
      </c>
      <c r="L79" s="24">
        <f>BRPL_EOD!L79-BRPL_ISGS_exbus!L79</f>
        <v>4.8457214284169936E-4</v>
      </c>
      <c r="M79" s="24">
        <f>BRPL_EOD!M79-BRPL_ISGS_exbus!M79</f>
        <v>2.0977053238055987E-3</v>
      </c>
      <c r="N79" s="24">
        <f>BRPL_EOD!N79-BRPL_ISGS_exbus!N79</f>
        <v>-1.6605391724340279E-3</v>
      </c>
      <c r="O79" s="24">
        <f>BRPL_EOD!O79-BRPL_ISGS_exbus!O79</f>
        <v>-3.9504337111893051E-3</v>
      </c>
      <c r="P79" s="24">
        <f>BRPL_EOD!P79-BRPL_ISGS_exbus!P79</f>
        <v>-3.1046331561093155E-3</v>
      </c>
      <c r="Q79" s="24">
        <f>BRPL_EOD!Q79-BRPL_ISGS_exbus!Q79</f>
        <v>-3.1069578754578941E-3</v>
      </c>
      <c r="R79" s="24">
        <f>BRPL_EOD!R79-BRPL_ISGS_exbus!R79</f>
        <v>1.6205229421260015E-3</v>
      </c>
      <c r="S79" s="24">
        <f>BRPL_EOD!S79-BRPL_ISGS_exbus!S79</f>
        <v>3.9832853932573187E-3</v>
      </c>
      <c r="T79" s="24">
        <f>BRPL_EOD!T79-BRPL_ISGS_exbus!T79</f>
        <v>7.3991973244158515E-4</v>
      </c>
      <c r="U79" s="24">
        <f>BRPL_EOD!U79-BRPL_ISGS_exbus!U79</f>
        <v>5.6513357731802216E-4</v>
      </c>
      <c r="V79" s="24">
        <f>BRPL_EOD!V79-BRPL_ISGS_exbus!V79</f>
        <v>1.5119561971133066E-3</v>
      </c>
      <c r="W79" s="24">
        <f>BRPL_EOD!W79-BRPL_ISGS_exbus!W79</f>
        <v>5.4482248995988414E-3</v>
      </c>
      <c r="X79" s="24">
        <f>BRPL_EOD!X79-BRPL_ISGS_exbus!X79</f>
        <v>-2.4668400251499634E-3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-3.8152555007400224E-3</v>
      </c>
      <c r="L80" s="24">
        <f>BRPL_EOD!L80-BRPL_ISGS_exbus!L80</f>
        <v>4.8457214284169936E-4</v>
      </c>
      <c r="M80" s="24">
        <f>BRPL_EOD!M80-BRPL_ISGS_exbus!M80</f>
        <v>2.0977053238055987E-3</v>
      </c>
      <c r="N80" s="24">
        <f>BRPL_EOD!N80-BRPL_ISGS_exbus!N80</f>
        <v>-1.6605391724340279E-3</v>
      </c>
      <c r="O80" s="24">
        <f>BRPL_EOD!O80-BRPL_ISGS_exbus!O80</f>
        <v>-3.9504337111893051E-3</v>
      </c>
      <c r="P80" s="24">
        <f>BRPL_EOD!P80-BRPL_ISGS_exbus!P80</f>
        <v>-3.1046331561093155E-3</v>
      </c>
      <c r="Q80" s="24">
        <f>BRPL_EOD!Q80-BRPL_ISGS_exbus!Q80</f>
        <v>-3.1069578754578941E-3</v>
      </c>
      <c r="R80" s="24">
        <f>BRPL_EOD!R80-BRPL_ISGS_exbus!R80</f>
        <v>1.6205229421260015E-3</v>
      </c>
      <c r="S80" s="24">
        <f>BRPL_EOD!S80-BRPL_ISGS_exbus!S80</f>
        <v>3.9832853932573187E-3</v>
      </c>
      <c r="T80" s="24">
        <f>BRPL_EOD!T80-BRPL_ISGS_exbus!T80</f>
        <v>7.3991973244158515E-4</v>
      </c>
      <c r="U80" s="24">
        <f>BRPL_EOD!U80-BRPL_ISGS_exbus!U80</f>
        <v>5.6513357731802216E-4</v>
      </c>
      <c r="V80" s="24">
        <f>BRPL_EOD!V80-BRPL_ISGS_exbus!V80</f>
        <v>1.5119561971133066E-3</v>
      </c>
      <c r="W80" s="24">
        <f>BRPL_EOD!W80-BRPL_ISGS_exbus!W80</f>
        <v>5.4482248995988414E-3</v>
      </c>
      <c r="X80" s="24">
        <f>BRPL_EOD!X80-BRPL_ISGS_exbus!X80</f>
        <v>-2.4668400251499634E-3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7.1146213554129645E-4</v>
      </c>
      <c r="L81" s="24">
        <f>BRPL_EOD!L81-BRPL_ISGS_exbus!L81</f>
        <v>4.8457214284169936E-4</v>
      </c>
      <c r="M81" s="24">
        <f>BRPL_EOD!M81-BRPL_ISGS_exbus!M81</f>
        <v>2.0977053238055987E-3</v>
      </c>
      <c r="N81" s="24">
        <f>BRPL_EOD!N81-BRPL_ISGS_exbus!N81</f>
        <v>-1.6605391724340279E-3</v>
      </c>
      <c r="O81" s="24">
        <f>BRPL_EOD!O81-BRPL_ISGS_exbus!O81</f>
        <v>-3.9504337111893051E-3</v>
      </c>
      <c r="P81" s="24">
        <f>BRPL_EOD!P81-BRPL_ISGS_exbus!P81</f>
        <v>-3.1046331561093155E-3</v>
      </c>
      <c r="Q81" s="24">
        <f>BRPL_EOD!Q81-BRPL_ISGS_exbus!Q81</f>
        <v>-3.1069578754578941E-3</v>
      </c>
      <c r="R81" s="24">
        <f>BRPL_EOD!R81-BRPL_ISGS_exbus!R81</f>
        <v>1.6205229421260015E-3</v>
      </c>
      <c r="S81" s="24">
        <f>BRPL_EOD!S81-BRPL_ISGS_exbus!S81</f>
        <v>3.9832853932573187E-3</v>
      </c>
      <c r="T81" s="24">
        <f>BRPL_EOD!T81-BRPL_ISGS_exbus!T81</f>
        <v>7.3991973244158515E-4</v>
      </c>
      <c r="U81" s="24">
        <f>BRPL_EOD!U81-BRPL_ISGS_exbus!U81</f>
        <v>5.6513357731802216E-4</v>
      </c>
      <c r="V81" s="24">
        <f>BRPL_EOD!V81-BRPL_ISGS_exbus!V81</f>
        <v>1.5119561971133066E-3</v>
      </c>
      <c r="W81" s="24">
        <f>BRPL_EOD!W81-BRPL_ISGS_exbus!W81</f>
        <v>5.4482248995988414E-3</v>
      </c>
      <c r="X81" s="24">
        <f>BRPL_EOD!X81-BRPL_ISGS_exbus!X81</f>
        <v>-2.4668400251499634E-3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7.1146213554129645E-4</v>
      </c>
      <c r="L82" s="24">
        <f>BRPL_EOD!L82-BRPL_ISGS_exbus!L82</f>
        <v>4.8457214284169936E-4</v>
      </c>
      <c r="M82" s="24">
        <f>BRPL_EOD!M82-BRPL_ISGS_exbus!M82</f>
        <v>2.0977053238055987E-3</v>
      </c>
      <c r="N82" s="24">
        <f>BRPL_EOD!N82-BRPL_ISGS_exbus!N82</f>
        <v>-1.6605391724340279E-3</v>
      </c>
      <c r="O82" s="24">
        <f>BRPL_EOD!O82-BRPL_ISGS_exbus!O82</f>
        <v>-3.9504337111893051E-3</v>
      </c>
      <c r="P82" s="24">
        <f>BRPL_EOD!P82-BRPL_ISGS_exbus!P82</f>
        <v>-3.1046331561093155E-3</v>
      </c>
      <c r="Q82" s="24">
        <f>BRPL_EOD!Q82-BRPL_ISGS_exbus!Q82</f>
        <v>-3.1069578754578941E-3</v>
      </c>
      <c r="R82" s="24">
        <f>BRPL_EOD!R82-BRPL_ISGS_exbus!R82</f>
        <v>1.6205229421260015E-3</v>
      </c>
      <c r="S82" s="24">
        <f>BRPL_EOD!S82-BRPL_ISGS_exbus!S82</f>
        <v>3.9832853932573187E-3</v>
      </c>
      <c r="T82" s="24">
        <f>BRPL_EOD!T82-BRPL_ISGS_exbus!T82</f>
        <v>7.3991973244158515E-4</v>
      </c>
      <c r="U82" s="24">
        <f>BRPL_EOD!U82-BRPL_ISGS_exbus!U82</f>
        <v>5.6513357731802216E-4</v>
      </c>
      <c r="V82" s="24">
        <f>BRPL_EOD!V82-BRPL_ISGS_exbus!V82</f>
        <v>1.5119561971133066E-3</v>
      </c>
      <c r="W82" s="24">
        <f>BRPL_EOD!W82-BRPL_ISGS_exbus!W82</f>
        <v>5.4482248995988414E-3</v>
      </c>
      <c r="X82" s="24">
        <f>BRPL_EOD!X82-BRPL_ISGS_exbus!X82</f>
        <v>-2.4668400251499634E-3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7.1146213554129645E-4</v>
      </c>
      <c r="L83" s="24">
        <f>BRPL_EOD!L83-BRPL_ISGS_exbus!L83</f>
        <v>1.594563553020123E-5</v>
      </c>
      <c r="M83" s="24">
        <f>BRPL_EOD!M83-BRPL_ISGS_exbus!M83</f>
        <v>2.0977053238055987E-3</v>
      </c>
      <c r="N83" s="24">
        <f>BRPL_EOD!N83-BRPL_ISGS_exbus!N83</f>
        <v>-1.6605391724340279E-3</v>
      </c>
      <c r="O83" s="24">
        <f>BRPL_EOD!O83-BRPL_ISGS_exbus!O83</f>
        <v>-3.9504337111893051E-3</v>
      </c>
      <c r="P83" s="24">
        <f>BRPL_EOD!P83-BRPL_ISGS_exbus!P83</f>
        <v>-3.1046331561093155E-3</v>
      </c>
      <c r="Q83" s="24">
        <f>BRPL_EOD!Q83-BRPL_ISGS_exbus!Q83</f>
        <v>-3.1069578754578941E-3</v>
      </c>
      <c r="R83" s="24">
        <f>BRPL_EOD!R83-BRPL_ISGS_exbus!R83</f>
        <v>1.6205229421260015E-3</v>
      </c>
      <c r="S83" s="24">
        <f>BRPL_EOD!S83-BRPL_ISGS_exbus!S83</f>
        <v>3.9832853932573187E-3</v>
      </c>
      <c r="T83" s="24">
        <f>BRPL_EOD!T83-BRPL_ISGS_exbus!T83</f>
        <v>7.3991973244158515E-4</v>
      </c>
      <c r="U83" s="24">
        <f>BRPL_EOD!U83-BRPL_ISGS_exbus!U83</f>
        <v>5.6513357731802216E-4</v>
      </c>
      <c r="V83" s="24">
        <f>BRPL_EOD!V83-BRPL_ISGS_exbus!V83</f>
        <v>1.5119561971133066E-3</v>
      </c>
      <c r="W83" s="24">
        <f>BRPL_EOD!W83-BRPL_ISGS_exbus!W83</f>
        <v>5.4482248995988414E-3</v>
      </c>
      <c r="X83" s="24">
        <f>BRPL_EOD!X83-BRPL_ISGS_exbus!X83</f>
        <v>-2.4668400251499634E-3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7.1146213554129645E-4</v>
      </c>
      <c r="L84" s="24">
        <f>BRPL_EOD!L84-BRPL_ISGS_exbus!L84</f>
        <v>-2.3850962740823434E-5</v>
      </c>
      <c r="M84" s="24">
        <f>BRPL_EOD!M84-BRPL_ISGS_exbus!M84</f>
        <v>2.0977053238055987E-3</v>
      </c>
      <c r="N84" s="24">
        <f>BRPL_EOD!N84-BRPL_ISGS_exbus!N84</f>
        <v>-1.6605391724340279E-3</v>
      </c>
      <c r="O84" s="24">
        <f>BRPL_EOD!O84-BRPL_ISGS_exbus!O84</f>
        <v>-3.9504337111893051E-3</v>
      </c>
      <c r="P84" s="24">
        <f>BRPL_EOD!P84-BRPL_ISGS_exbus!P84</f>
        <v>-3.1046331561093155E-3</v>
      </c>
      <c r="Q84" s="24">
        <f>BRPL_EOD!Q84-BRPL_ISGS_exbus!Q84</f>
        <v>-3.1069578754578941E-3</v>
      </c>
      <c r="R84" s="24">
        <f>BRPL_EOD!R84-BRPL_ISGS_exbus!R84</f>
        <v>1.6205229421260015E-3</v>
      </c>
      <c r="S84" s="24">
        <f>BRPL_EOD!S84-BRPL_ISGS_exbus!S84</f>
        <v>3.9832853932573187E-3</v>
      </c>
      <c r="T84" s="24">
        <f>BRPL_EOD!T84-BRPL_ISGS_exbus!T84</f>
        <v>7.3991973244158515E-4</v>
      </c>
      <c r="U84" s="24">
        <f>BRPL_EOD!U84-BRPL_ISGS_exbus!U84</f>
        <v>5.6513357731802216E-4</v>
      </c>
      <c r="V84" s="24">
        <f>BRPL_EOD!V84-BRPL_ISGS_exbus!V84</f>
        <v>1.5119561971133066E-3</v>
      </c>
      <c r="W84" s="24">
        <f>BRPL_EOD!W84-BRPL_ISGS_exbus!W84</f>
        <v>5.4482248995988414E-3</v>
      </c>
      <c r="X84" s="24">
        <f>BRPL_EOD!X84-BRPL_ISGS_exbus!X84</f>
        <v>-2.4668400251499634E-3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7.1146213554129645E-4</v>
      </c>
      <c r="L85" s="24">
        <f>BRPL_EOD!L85-BRPL_ISGS_exbus!L85</f>
        <v>-2.3850962740823434E-5</v>
      </c>
      <c r="M85" s="24">
        <f>BRPL_EOD!M85-BRPL_ISGS_exbus!M85</f>
        <v>2.0977053238055987E-3</v>
      </c>
      <c r="N85" s="24">
        <f>BRPL_EOD!N85-BRPL_ISGS_exbus!N85</f>
        <v>-1.6605391724340279E-3</v>
      </c>
      <c r="O85" s="24">
        <f>BRPL_EOD!O85-BRPL_ISGS_exbus!O85</f>
        <v>-3.9504337111893051E-3</v>
      </c>
      <c r="P85" s="24">
        <f>BRPL_EOD!P85-BRPL_ISGS_exbus!P85</f>
        <v>-3.1046331561093155E-3</v>
      </c>
      <c r="Q85" s="24">
        <f>BRPL_EOD!Q85-BRPL_ISGS_exbus!Q85</f>
        <v>-3.1069578754578941E-3</v>
      </c>
      <c r="R85" s="24">
        <f>BRPL_EOD!R85-BRPL_ISGS_exbus!R85</f>
        <v>1.6205229421260015E-3</v>
      </c>
      <c r="S85" s="24">
        <f>BRPL_EOD!S85-BRPL_ISGS_exbus!S85</f>
        <v>3.9832853932573187E-3</v>
      </c>
      <c r="T85" s="24">
        <f>BRPL_EOD!T85-BRPL_ISGS_exbus!T85</f>
        <v>7.3991973244158515E-4</v>
      </c>
      <c r="U85" s="24">
        <f>BRPL_EOD!U85-BRPL_ISGS_exbus!U85</f>
        <v>5.6513357731802216E-4</v>
      </c>
      <c r="V85" s="24">
        <f>BRPL_EOD!V85-BRPL_ISGS_exbus!V85</f>
        <v>1.5119561971133066E-3</v>
      </c>
      <c r="W85" s="24">
        <f>BRPL_EOD!W85-BRPL_ISGS_exbus!W85</f>
        <v>5.4482248995988414E-3</v>
      </c>
      <c r="X85" s="24">
        <f>BRPL_EOD!X85-BRPL_ISGS_exbus!X85</f>
        <v>-2.4668400251499634E-3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7.1146213554129645E-4</v>
      </c>
      <c r="L86" s="24">
        <f>BRPL_EOD!L86-BRPL_ISGS_exbus!L86</f>
        <v>-2.3850962740823434E-5</v>
      </c>
      <c r="M86" s="24">
        <f>BRPL_EOD!M86-BRPL_ISGS_exbus!M86</f>
        <v>2.0977053238055987E-3</v>
      </c>
      <c r="N86" s="24">
        <f>BRPL_EOD!N86-BRPL_ISGS_exbus!N86</f>
        <v>-1.6605391724340279E-3</v>
      </c>
      <c r="O86" s="24">
        <f>BRPL_EOD!O86-BRPL_ISGS_exbus!O86</f>
        <v>-3.9504337111893051E-3</v>
      </c>
      <c r="P86" s="24">
        <f>BRPL_EOD!P86-BRPL_ISGS_exbus!P86</f>
        <v>-3.1046331561093155E-3</v>
      </c>
      <c r="Q86" s="24">
        <f>BRPL_EOD!Q86-BRPL_ISGS_exbus!Q86</f>
        <v>-3.1069578754578941E-3</v>
      </c>
      <c r="R86" s="24">
        <f>BRPL_EOD!R86-BRPL_ISGS_exbus!R86</f>
        <v>1.6205229421260015E-3</v>
      </c>
      <c r="S86" s="24">
        <f>BRPL_EOD!S86-BRPL_ISGS_exbus!S86</f>
        <v>3.9832853932573187E-3</v>
      </c>
      <c r="T86" s="24">
        <f>BRPL_EOD!T86-BRPL_ISGS_exbus!T86</f>
        <v>7.3991973244158515E-4</v>
      </c>
      <c r="U86" s="24">
        <f>BRPL_EOD!U86-BRPL_ISGS_exbus!U86</f>
        <v>5.6513357731802216E-4</v>
      </c>
      <c r="V86" s="24">
        <f>BRPL_EOD!V86-BRPL_ISGS_exbus!V86</f>
        <v>1.5119561971133066E-3</v>
      </c>
      <c r="W86" s="24">
        <f>BRPL_EOD!W86-BRPL_ISGS_exbus!W86</f>
        <v>5.4482248995988414E-3</v>
      </c>
      <c r="X86" s="24">
        <f>BRPL_EOD!X86-BRPL_ISGS_exbus!X86</f>
        <v>-2.4668400251499634E-3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7.1146213554129645E-4</v>
      </c>
      <c r="L87" s="24">
        <f>BRPL_EOD!L87-BRPL_ISGS_exbus!L87</f>
        <v>-2.3850962740823434E-5</v>
      </c>
      <c r="M87" s="24">
        <f>BRPL_EOD!M87-BRPL_ISGS_exbus!M87</f>
        <v>2.0977053238055987E-3</v>
      </c>
      <c r="N87" s="24">
        <f>BRPL_EOD!N87-BRPL_ISGS_exbus!N87</f>
        <v>-1.6605391724340279E-3</v>
      </c>
      <c r="O87" s="24">
        <f>BRPL_EOD!O87-BRPL_ISGS_exbus!O87</f>
        <v>-3.9504337111893051E-3</v>
      </c>
      <c r="P87" s="24">
        <f>BRPL_EOD!P87-BRPL_ISGS_exbus!P87</f>
        <v>-3.1046331561093155E-3</v>
      </c>
      <c r="Q87" s="24">
        <f>BRPL_EOD!Q87-BRPL_ISGS_exbus!Q87</f>
        <v>-3.1069578754578941E-3</v>
      </c>
      <c r="R87" s="24">
        <f>BRPL_EOD!R87-BRPL_ISGS_exbus!R87</f>
        <v>1.6205229421260015E-3</v>
      </c>
      <c r="S87" s="24">
        <f>BRPL_EOD!S87-BRPL_ISGS_exbus!S87</f>
        <v>3.9832853932573187E-3</v>
      </c>
      <c r="T87" s="24">
        <f>BRPL_EOD!T87-BRPL_ISGS_exbus!T87</f>
        <v>7.3991973244158515E-4</v>
      </c>
      <c r="U87" s="24">
        <f>BRPL_EOD!U87-BRPL_ISGS_exbus!U87</f>
        <v>5.6513357731802216E-4</v>
      </c>
      <c r="V87" s="24">
        <f>BRPL_EOD!V87-BRPL_ISGS_exbus!V87</f>
        <v>1.5119561971133066E-3</v>
      </c>
      <c r="W87" s="24">
        <f>BRPL_EOD!W87-BRPL_ISGS_exbus!W87</f>
        <v>5.4482248995988414E-3</v>
      </c>
      <c r="X87" s="24">
        <f>BRPL_EOD!X87-BRPL_ISGS_exbus!X87</f>
        <v>-2.4668400251499634E-3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7.1146213554129645E-4</v>
      </c>
      <c r="L88" s="24">
        <f>BRPL_EOD!L88-BRPL_ISGS_exbus!L88</f>
        <v>-2.3850962740823434E-5</v>
      </c>
      <c r="M88" s="24">
        <f>BRPL_EOD!M88-BRPL_ISGS_exbus!M88</f>
        <v>2.0977053238055987E-3</v>
      </c>
      <c r="N88" s="24">
        <f>BRPL_EOD!N88-BRPL_ISGS_exbus!N88</f>
        <v>-1.6605391724340279E-3</v>
      </c>
      <c r="O88" s="24">
        <f>BRPL_EOD!O88-BRPL_ISGS_exbus!O88</f>
        <v>-3.9504337111893051E-3</v>
      </c>
      <c r="P88" s="24">
        <f>BRPL_EOD!P88-BRPL_ISGS_exbus!P88</f>
        <v>-3.1046331561093155E-3</v>
      </c>
      <c r="Q88" s="24">
        <f>BRPL_EOD!Q88-BRPL_ISGS_exbus!Q88</f>
        <v>-3.1069578754578941E-3</v>
      </c>
      <c r="R88" s="24">
        <f>BRPL_EOD!R88-BRPL_ISGS_exbus!R88</f>
        <v>1.6205229421260015E-3</v>
      </c>
      <c r="S88" s="24">
        <f>BRPL_EOD!S88-BRPL_ISGS_exbus!S88</f>
        <v>3.9832853932573187E-3</v>
      </c>
      <c r="T88" s="24">
        <f>BRPL_EOD!T88-BRPL_ISGS_exbus!T88</f>
        <v>7.3991973244158515E-4</v>
      </c>
      <c r="U88" s="24">
        <f>BRPL_EOD!U88-BRPL_ISGS_exbus!U88</f>
        <v>5.6513357731802216E-4</v>
      </c>
      <c r="V88" s="24">
        <f>BRPL_EOD!V88-BRPL_ISGS_exbus!V88</f>
        <v>1.5119561971133066E-3</v>
      </c>
      <c r="W88" s="24">
        <f>BRPL_EOD!W88-BRPL_ISGS_exbus!W88</f>
        <v>5.4482248995988414E-3</v>
      </c>
      <c r="X88" s="24">
        <f>BRPL_EOD!X88-BRPL_ISGS_exbus!X88</f>
        <v>-2.4668400251499634E-3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7.1146213554129645E-4</v>
      </c>
      <c r="L89" s="24">
        <f>BRPL_EOD!L89-BRPL_ISGS_exbus!L89</f>
        <v>-2.3850962740823434E-5</v>
      </c>
      <c r="M89" s="24">
        <f>BRPL_EOD!M89-BRPL_ISGS_exbus!M89</f>
        <v>3.6196148309741716E-3</v>
      </c>
      <c r="N89" s="24">
        <f>BRPL_EOD!N89-BRPL_ISGS_exbus!N89</f>
        <v>-1.6605391724340279E-3</v>
      </c>
      <c r="O89" s="24">
        <f>BRPL_EOD!O89-BRPL_ISGS_exbus!O89</f>
        <v>-3.9504337111893051E-3</v>
      </c>
      <c r="P89" s="24">
        <f>BRPL_EOD!P89-BRPL_ISGS_exbus!P89</f>
        <v>-3.1046331561093155E-3</v>
      </c>
      <c r="Q89" s="24">
        <f>BRPL_EOD!Q89-BRPL_ISGS_exbus!Q89</f>
        <v>-3.1069578754578941E-3</v>
      </c>
      <c r="R89" s="24">
        <f>BRPL_EOD!R89-BRPL_ISGS_exbus!R89</f>
        <v>1.6205229421260015E-3</v>
      </c>
      <c r="S89" s="24">
        <f>BRPL_EOD!S89-BRPL_ISGS_exbus!S89</f>
        <v>3.9832853932573187E-3</v>
      </c>
      <c r="T89" s="24">
        <f>BRPL_EOD!T89-BRPL_ISGS_exbus!T89</f>
        <v>7.3991973244158515E-4</v>
      </c>
      <c r="U89" s="24">
        <f>BRPL_EOD!U89-BRPL_ISGS_exbus!U89</f>
        <v>5.6513357731802216E-4</v>
      </c>
      <c r="V89" s="24">
        <f>BRPL_EOD!V89-BRPL_ISGS_exbus!V89</f>
        <v>1.5119561971133066E-3</v>
      </c>
      <c r="W89" s="24">
        <f>BRPL_EOD!W89-BRPL_ISGS_exbus!W89</f>
        <v>5.4482248995988414E-3</v>
      </c>
      <c r="X89" s="24">
        <f>BRPL_EOD!X89-BRPL_ISGS_exbus!X89</f>
        <v>-2.4668400251499634E-3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7.1146213554129645E-4</v>
      </c>
      <c r="L90" s="24">
        <f>BRPL_EOD!L90-BRPL_ISGS_exbus!L90</f>
        <v>-2.3850962740823434E-5</v>
      </c>
      <c r="M90" s="24">
        <f>BRPL_EOD!M90-BRPL_ISGS_exbus!M90</f>
        <v>3.6196148309741716E-3</v>
      </c>
      <c r="N90" s="24">
        <f>BRPL_EOD!N90-BRPL_ISGS_exbus!N90</f>
        <v>-1.6605391724340279E-3</v>
      </c>
      <c r="O90" s="24">
        <f>BRPL_EOD!O90-BRPL_ISGS_exbus!O90</f>
        <v>-3.9504337111893051E-3</v>
      </c>
      <c r="P90" s="24">
        <f>BRPL_EOD!P90-BRPL_ISGS_exbus!P90</f>
        <v>-3.1046331561093155E-3</v>
      </c>
      <c r="Q90" s="24">
        <f>BRPL_EOD!Q90-BRPL_ISGS_exbus!Q90</f>
        <v>-3.1069578754578941E-3</v>
      </c>
      <c r="R90" s="24">
        <f>BRPL_EOD!R90-BRPL_ISGS_exbus!R90</f>
        <v>1.6205229421260015E-3</v>
      </c>
      <c r="S90" s="24">
        <f>BRPL_EOD!S90-BRPL_ISGS_exbus!S90</f>
        <v>3.9832853932573187E-3</v>
      </c>
      <c r="T90" s="24">
        <f>BRPL_EOD!T90-BRPL_ISGS_exbus!T90</f>
        <v>7.3991973244158515E-4</v>
      </c>
      <c r="U90" s="24">
        <f>BRPL_EOD!U90-BRPL_ISGS_exbus!U90</f>
        <v>5.6513357731802216E-4</v>
      </c>
      <c r="V90" s="24">
        <f>BRPL_EOD!V90-BRPL_ISGS_exbus!V90</f>
        <v>1.5119561971133066E-3</v>
      </c>
      <c r="W90" s="24">
        <f>BRPL_EOD!W90-BRPL_ISGS_exbus!W90</f>
        <v>5.4482248995988414E-3</v>
      </c>
      <c r="X90" s="24">
        <f>BRPL_EOD!X90-BRPL_ISGS_exbus!X90</f>
        <v>-2.4668400251499634E-3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7.1146213554129645E-4</v>
      </c>
      <c r="L91" s="24">
        <f>BRPL_EOD!L91-BRPL_ISGS_exbus!L91</f>
        <v>-2.3850962740823434E-5</v>
      </c>
      <c r="M91" s="24">
        <f>BRPL_EOD!M91-BRPL_ISGS_exbus!M91</f>
        <v>3.6196148309741716E-3</v>
      </c>
      <c r="N91" s="24">
        <f>BRPL_EOD!N91-BRPL_ISGS_exbus!N91</f>
        <v>-1.6605391724340279E-3</v>
      </c>
      <c r="O91" s="24">
        <f>BRPL_EOD!O91-BRPL_ISGS_exbus!O91</f>
        <v>-3.9504337111893051E-3</v>
      </c>
      <c r="P91" s="24">
        <f>BRPL_EOD!P91-BRPL_ISGS_exbus!P91</f>
        <v>-3.1046331561093155E-3</v>
      </c>
      <c r="Q91" s="24">
        <f>BRPL_EOD!Q91-BRPL_ISGS_exbus!Q91</f>
        <v>-3.1069578754578941E-3</v>
      </c>
      <c r="R91" s="24">
        <f>BRPL_EOD!R91-BRPL_ISGS_exbus!R91</f>
        <v>1.6205229421260015E-3</v>
      </c>
      <c r="S91" s="24">
        <f>BRPL_EOD!S91-BRPL_ISGS_exbus!S91</f>
        <v>3.9832853932573187E-3</v>
      </c>
      <c r="T91" s="24">
        <f>BRPL_EOD!T91-BRPL_ISGS_exbus!T91</f>
        <v>7.3991973244158515E-4</v>
      </c>
      <c r="U91" s="24">
        <f>BRPL_EOD!U91-BRPL_ISGS_exbus!U91</f>
        <v>5.6513357731802216E-4</v>
      </c>
      <c r="V91" s="24">
        <f>BRPL_EOD!V91-BRPL_ISGS_exbus!V91</f>
        <v>1.5119561971133066E-3</v>
      </c>
      <c r="W91" s="24">
        <f>BRPL_EOD!W91-BRPL_ISGS_exbus!W91</f>
        <v>5.4482248995988414E-3</v>
      </c>
      <c r="X91" s="24">
        <f>BRPL_EOD!X91-BRPL_ISGS_exbus!X91</f>
        <v>-2.4668400251499634E-3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7.1146213554129645E-4</v>
      </c>
      <c r="L92" s="24">
        <f>BRPL_EOD!L92-BRPL_ISGS_exbus!L92</f>
        <v>-2.3850962740823434E-5</v>
      </c>
      <c r="M92" s="24">
        <f>BRPL_EOD!M92-BRPL_ISGS_exbus!M92</f>
        <v>3.6196148309741716E-3</v>
      </c>
      <c r="N92" s="24">
        <f>BRPL_EOD!N92-BRPL_ISGS_exbus!N92</f>
        <v>-1.6605391724340279E-3</v>
      </c>
      <c r="O92" s="24">
        <f>BRPL_EOD!O92-BRPL_ISGS_exbus!O92</f>
        <v>-3.9504337111893051E-3</v>
      </c>
      <c r="P92" s="24">
        <f>BRPL_EOD!P92-BRPL_ISGS_exbus!P92</f>
        <v>-3.1046331561093155E-3</v>
      </c>
      <c r="Q92" s="24">
        <f>BRPL_EOD!Q92-BRPL_ISGS_exbus!Q92</f>
        <v>-3.1069578754578941E-3</v>
      </c>
      <c r="R92" s="24">
        <f>BRPL_EOD!R92-BRPL_ISGS_exbus!R92</f>
        <v>1.6205229421260015E-3</v>
      </c>
      <c r="S92" s="24">
        <f>BRPL_EOD!S92-BRPL_ISGS_exbus!S92</f>
        <v>3.9832853932573187E-3</v>
      </c>
      <c r="T92" s="24">
        <f>BRPL_EOD!T92-BRPL_ISGS_exbus!T92</f>
        <v>7.3991973244158515E-4</v>
      </c>
      <c r="U92" s="24">
        <f>BRPL_EOD!U92-BRPL_ISGS_exbus!U92</f>
        <v>5.6513357731802216E-4</v>
      </c>
      <c r="V92" s="24">
        <f>BRPL_EOD!V92-BRPL_ISGS_exbus!V92</f>
        <v>1.5119561971133066E-3</v>
      </c>
      <c r="W92" s="24">
        <f>BRPL_EOD!W92-BRPL_ISGS_exbus!W92</f>
        <v>5.4482248995988414E-3</v>
      </c>
      <c r="X92" s="24">
        <f>BRPL_EOD!X92-BRPL_ISGS_exbus!X92</f>
        <v>-2.4668400251499634E-3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7.1146213554129645E-4</v>
      </c>
      <c r="L93" s="24">
        <f>BRPL_EOD!L93-BRPL_ISGS_exbus!L93</f>
        <v>1.6207862263506456E-4</v>
      </c>
      <c r="M93" s="24">
        <f>BRPL_EOD!M93-BRPL_ISGS_exbus!M93</f>
        <v>3.6196148309741716E-3</v>
      </c>
      <c r="N93" s="24">
        <f>BRPL_EOD!N93-BRPL_ISGS_exbus!N93</f>
        <v>-1.6605391724340279E-3</v>
      </c>
      <c r="O93" s="24">
        <f>BRPL_EOD!O93-BRPL_ISGS_exbus!O93</f>
        <v>-3.9504337111893051E-3</v>
      </c>
      <c r="P93" s="24">
        <f>BRPL_EOD!P93-BRPL_ISGS_exbus!P93</f>
        <v>-3.1046331561093155E-3</v>
      </c>
      <c r="Q93" s="24">
        <f>BRPL_EOD!Q93-BRPL_ISGS_exbus!Q93</f>
        <v>-3.1069578754578941E-3</v>
      </c>
      <c r="R93" s="24">
        <f>BRPL_EOD!R93-BRPL_ISGS_exbus!R93</f>
        <v>1.6205229421260015E-3</v>
      </c>
      <c r="S93" s="24">
        <f>BRPL_EOD!S93-BRPL_ISGS_exbus!S93</f>
        <v>3.9832853932573187E-3</v>
      </c>
      <c r="T93" s="24">
        <f>BRPL_EOD!T93-BRPL_ISGS_exbus!T93</f>
        <v>7.3991973244158515E-4</v>
      </c>
      <c r="U93" s="24">
        <f>BRPL_EOD!U93-BRPL_ISGS_exbus!U93</f>
        <v>5.6513357731802216E-4</v>
      </c>
      <c r="V93" s="24">
        <f>BRPL_EOD!V93-BRPL_ISGS_exbus!V93</f>
        <v>1.5119561971133066E-3</v>
      </c>
      <c r="W93" s="24">
        <f>BRPL_EOD!W93-BRPL_ISGS_exbus!W93</f>
        <v>5.4482248995988414E-3</v>
      </c>
      <c r="X93" s="24">
        <f>BRPL_EOD!X93-BRPL_ISGS_exbus!X93</f>
        <v>-2.4668400251499634E-3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7.1146213554129645E-4</v>
      </c>
      <c r="L94" s="24">
        <f>BRPL_EOD!L94-BRPL_ISGS_exbus!L94</f>
        <v>4.8457214284169936E-4</v>
      </c>
      <c r="M94" s="24">
        <f>BRPL_EOD!M94-BRPL_ISGS_exbus!M94</f>
        <v>3.6196148309741716E-3</v>
      </c>
      <c r="N94" s="24">
        <f>BRPL_EOD!N94-BRPL_ISGS_exbus!N94</f>
        <v>-1.6605391724340279E-3</v>
      </c>
      <c r="O94" s="24">
        <f>BRPL_EOD!O94-BRPL_ISGS_exbus!O94</f>
        <v>-3.9504337111893051E-3</v>
      </c>
      <c r="P94" s="24">
        <f>BRPL_EOD!P94-BRPL_ISGS_exbus!P94</f>
        <v>-3.1046331561093155E-3</v>
      </c>
      <c r="Q94" s="24">
        <f>BRPL_EOD!Q94-BRPL_ISGS_exbus!Q94</f>
        <v>-3.1069578754578941E-3</v>
      </c>
      <c r="R94" s="24">
        <f>BRPL_EOD!R94-BRPL_ISGS_exbus!R94</f>
        <v>1.6205229421260015E-3</v>
      </c>
      <c r="S94" s="24">
        <f>BRPL_EOD!S94-BRPL_ISGS_exbus!S94</f>
        <v>3.9832853932573187E-3</v>
      </c>
      <c r="T94" s="24">
        <f>BRPL_EOD!T94-BRPL_ISGS_exbus!T94</f>
        <v>7.3991973244158515E-4</v>
      </c>
      <c r="U94" s="24">
        <f>BRPL_EOD!U94-BRPL_ISGS_exbus!U94</f>
        <v>5.6513357731802216E-4</v>
      </c>
      <c r="V94" s="24">
        <f>BRPL_EOD!V94-BRPL_ISGS_exbus!V94</f>
        <v>1.5119561971133066E-3</v>
      </c>
      <c r="W94" s="24">
        <f>BRPL_EOD!W94-BRPL_ISGS_exbus!W94</f>
        <v>5.4482248995988414E-3</v>
      </c>
      <c r="X94" s="24">
        <f>BRPL_EOD!X94-BRPL_ISGS_exbus!X94</f>
        <v>-2.4668400251499634E-3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7.1146213554129645E-4</v>
      </c>
      <c r="L95" s="24">
        <f>BRPL_EOD!L95-BRPL_ISGS_exbus!L95</f>
        <v>4.8457214284169936E-4</v>
      </c>
      <c r="M95" s="24">
        <f>BRPL_EOD!M95-BRPL_ISGS_exbus!M95</f>
        <v>3.6196148309741716E-3</v>
      </c>
      <c r="N95" s="24">
        <f>BRPL_EOD!N95-BRPL_ISGS_exbus!N95</f>
        <v>-1.6605391724340279E-3</v>
      </c>
      <c r="O95" s="24">
        <f>BRPL_EOD!O95-BRPL_ISGS_exbus!O95</f>
        <v>-3.9504337111893051E-3</v>
      </c>
      <c r="P95" s="24">
        <f>BRPL_EOD!P95-BRPL_ISGS_exbus!P95</f>
        <v>-3.1046331561093155E-3</v>
      </c>
      <c r="Q95" s="24">
        <f>BRPL_EOD!Q95-BRPL_ISGS_exbus!Q95</f>
        <v>-3.1069578754578941E-3</v>
      </c>
      <c r="R95" s="24">
        <f>BRPL_EOD!R95-BRPL_ISGS_exbus!R95</f>
        <v>1.6205229421260015E-3</v>
      </c>
      <c r="S95" s="24">
        <f>BRPL_EOD!S95-BRPL_ISGS_exbus!S95</f>
        <v>3.9832853932573187E-3</v>
      </c>
      <c r="T95" s="24">
        <f>BRPL_EOD!T95-BRPL_ISGS_exbus!T95</f>
        <v>7.3991973244158515E-4</v>
      </c>
      <c r="U95" s="24">
        <f>BRPL_EOD!U95-BRPL_ISGS_exbus!U95</f>
        <v>5.6513357731802216E-4</v>
      </c>
      <c r="V95" s="24">
        <f>BRPL_EOD!V95-BRPL_ISGS_exbus!V95</f>
        <v>1.5119561971133066E-3</v>
      </c>
      <c r="W95" s="24">
        <f>BRPL_EOD!W95-BRPL_ISGS_exbus!W95</f>
        <v>5.4482248995988414E-3</v>
      </c>
      <c r="X95" s="24">
        <f>BRPL_EOD!X95-BRPL_ISGS_exbus!X95</f>
        <v>-2.4668400251499634E-3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7.1146213554129645E-4</v>
      </c>
      <c r="L96" s="24">
        <f>BRPL_EOD!L96-BRPL_ISGS_exbus!L96</f>
        <v>4.8457214284169936E-4</v>
      </c>
      <c r="M96" s="24">
        <f>BRPL_EOD!M96-BRPL_ISGS_exbus!M96</f>
        <v>3.6196148309741716E-3</v>
      </c>
      <c r="N96" s="24">
        <f>BRPL_EOD!N96-BRPL_ISGS_exbus!N96</f>
        <v>-1.6605391724340279E-3</v>
      </c>
      <c r="O96" s="24">
        <f>BRPL_EOD!O96-BRPL_ISGS_exbus!O96</f>
        <v>-3.9504337111893051E-3</v>
      </c>
      <c r="P96" s="24">
        <f>BRPL_EOD!P96-BRPL_ISGS_exbus!P96</f>
        <v>-3.1046331561093155E-3</v>
      </c>
      <c r="Q96" s="24">
        <f>BRPL_EOD!Q96-BRPL_ISGS_exbus!Q96</f>
        <v>-3.1069578754578941E-3</v>
      </c>
      <c r="R96" s="24">
        <f>BRPL_EOD!R96-BRPL_ISGS_exbus!R96</f>
        <v>1.6205229421260015E-3</v>
      </c>
      <c r="S96" s="24">
        <f>BRPL_EOD!S96-BRPL_ISGS_exbus!S96</f>
        <v>3.9832853932573187E-3</v>
      </c>
      <c r="T96" s="24">
        <f>BRPL_EOD!T96-BRPL_ISGS_exbus!T96</f>
        <v>7.3991973244158515E-4</v>
      </c>
      <c r="U96" s="24">
        <f>BRPL_EOD!U96-BRPL_ISGS_exbus!U96</f>
        <v>5.6513357731802216E-4</v>
      </c>
      <c r="V96" s="24">
        <f>BRPL_EOD!V96-BRPL_ISGS_exbus!V96</f>
        <v>1.5119561971133066E-3</v>
      </c>
      <c r="W96" s="24">
        <f>BRPL_EOD!W96-BRPL_ISGS_exbus!W96</f>
        <v>5.4482248995988414E-3</v>
      </c>
      <c r="X96" s="24">
        <f>BRPL_EOD!X96-BRPL_ISGS_exbus!X96</f>
        <v>-2.4668400251499634E-3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7.1146213554129645E-4</v>
      </c>
      <c r="L97" s="24">
        <f>BRPL_EOD!L97-BRPL_ISGS_exbus!L97</f>
        <v>4.8457214284169936E-4</v>
      </c>
      <c r="M97" s="24">
        <f>BRPL_EOD!M97-BRPL_ISGS_exbus!M97</f>
        <v>3.6196148309741716E-3</v>
      </c>
      <c r="N97" s="24">
        <f>BRPL_EOD!N97-BRPL_ISGS_exbus!N97</f>
        <v>-1.6605391724340279E-3</v>
      </c>
      <c r="O97" s="24">
        <f>BRPL_EOD!O97-BRPL_ISGS_exbus!O97</f>
        <v>-3.9504337111893051E-3</v>
      </c>
      <c r="P97" s="24">
        <f>BRPL_EOD!P97-BRPL_ISGS_exbus!P97</f>
        <v>-3.1046331561093155E-3</v>
      </c>
      <c r="Q97" s="24">
        <f>BRPL_EOD!Q97-BRPL_ISGS_exbus!Q97</f>
        <v>-3.1069578754578941E-3</v>
      </c>
      <c r="R97" s="24">
        <f>BRPL_EOD!R97-BRPL_ISGS_exbus!R97</f>
        <v>1.6205229421260015E-3</v>
      </c>
      <c r="S97" s="24">
        <f>BRPL_EOD!S97-BRPL_ISGS_exbus!S97</f>
        <v>3.9832853932573187E-3</v>
      </c>
      <c r="T97" s="24">
        <f>BRPL_EOD!T97-BRPL_ISGS_exbus!T97</f>
        <v>7.3991973244158515E-4</v>
      </c>
      <c r="U97" s="24">
        <f>BRPL_EOD!U97-BRPL_ISGS_exbus!U97</f>
        <v>5.6513357731802216E-4</v>
      </c>
      <c r="V97" s="24">
        <f>BRPL_EOD!V97-BRPL_ISGS_exbus!V97</f>
        <v>1.5119561971133066E-3</v>
      </c>
      <c r="W97" s="24">
        <f>BRPL_EOD!W97-BRPL_ISGS_exbus!W97</f>
        <v>5.4482248995988414E-3</v>
      </c>
      <c r="X97" s="24">
        <f>BRPL_EOD!X97-BRPL_ISGS_exbus!X97</f>
        <v>-2.4668400251499634E-3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7.1146213554129645E-4</v>
      </c>
      <c r="L98" s="24">
        <f>BRPL_EOD!L98-BRPL_ISGS_exbus!L98</f>
        <v>4.8457214284169936E-4</v>
      </c>
      <c r="M98" s="24">
        <f>BRPL_EOD!M98-BRPL_ISGS_exbus!M98</f>
        <v>3.6196148309741716E-3</v>
      </c>
      <c r="N98" s="24">
        <f>BRPL_EOD!N98-BRPL_ISGS_exbus!N98</f>
        <v>-1.6605391724340279E-3</v>
      </c>
      <c r="O98" s="24">
        <f>BRPL_EOD!O98-BRPL_ISGS_exbus!O98</f>
        <v>-3.9504337111893051E-3</v>
      </c>
      <c r="P98" s="24">
        <f>BRPL_EOD!P98-BRPL_ISGS_exbus!P98</f>
        <v>-3.1046331561093155E-3</v>
      </c>
      <c r="Q98" s="24">
        <f>BRPL_EOD!Q98-BRPL_ISGS_exbus!Q98</f>
        <v>-3.1069578754578941E-3</v>
      </c>
      <c r="R98" s="24">
        <f>BRPL_EOD!R98-BRPL_ISGS_exbus!R98</f>
        <v>1.6205229421260015E-3</v>
      </c>
      <c r="S98" s="24">
        <f>BRPL_EOD!S98-BRPL_ISGS_exbus!S98</f>
        <v>3.9832853932573187E-3</v>
      </c>
      <c r="T98" s="24">
        <f>BRPL_EOD!T98-BRPL_ISGS_exbus!T98</f>
        <v>7.3991973244158515E-4</v>
      </c>
      <c r="U98" s="24">
        <f>BRPL_EOD!U98-BRPL_ISGS_exbus!U98</f>
        <v>5.6513357731802216E-4</v>
      </c>
      <c r="V98" s="24">
        <f>BRPL_EOD!V98-BRPL_ISGS_exbus!V98</f>
        <v>1.5119561971133066E-3</v>
      </c>
      <c r="W98" s="24">
        <f>BRPL_EOD!W98-BRPL_ISGS_exbus!W98</f>
        <v>5.4482248995988414E-3</v>
      </c>
      <c r="X98" s="24">
        <f>BRPL_EOD!X98-BRPL_ISGS_exbus!X98</f>
        <v>-2.4668400251499634E-3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-4.8539756871690543E-6</v>
      </c>
      <c r="L99" s="24">
        <f>BRPL_EOD!L99-BRPL_ISGS_exbus!L99</f>
        <v>3.4164067668207565E-6</v>
      </c>
      <c r="M99" s="24">
        <f>BRPL_EOD!M99-BRPL_ISGS_exbus!M99</f>
        <v>5.4149701537831163E-5</v>
      </c>
      <c r="N99" s="24">
        <f>BRPL_EOD!N99-BRPL_ISGS_exbus!N99</f>
        <v>-3.9852940136864135E-5</v>
      </c>
      <c r="O99" s="24">
        <f>BRPL_EOD!O99-BRPL_ISGS_exbus!O99</f>
        <v>-9.4810409067114243E-5</v>
      </c>
      <c r="P99" s="24">
        <f>BRPL_EOD!P99-BRPL_ISGS_exbus!P99</f>
        <v>-7.4511195744975112E-5</v>
      </c>
      <c r="Q99" s="24">
        <f>BRPL_EOD!Q99-BRPL_ISGS_exbus!Q99</f>
        <v>-4.5315227159503646E-5</v>
      </c>
      <c r="R99" s="24">
        <f>BRPL_EOD!R99-BRPL_ISGS_exbus!R99</f>
        <v>3.3166231959091963E-5</v>
      </c>
      <c r="S99" s="24">
        <f>BRPL_EOD!S99-BRPL_ISGS_exbus!S99</f>
        <v>7.0235875518409596E-5</v>
      </c>
      <c r="T99" s="24">
        <f>BRPL_EOD!T99-BRPL_ISGS_exbus!T99</f>
        <v>-2.6591852275492656E-5</v>
      </c>
      <c r="U99" s="24">
        <f>BRPL_EOD!U99-BRPL_ISGS_exbus!U99</f>
        <v>1.3648960661249987E-5</v>
      </c>
      <c r="V99" s="24">
        <f>BRPL_EOD!V99-BRPL_ISGS_exbus!V99</f>
        <v>2.4341277576778175E-5</v>
      </c>
      <c r="W99" s="24">
        <f>BRPL_EOD!W99-BRPL_ISGS_exbus!W99</f>
        <v>1.0979974262137482E-4</v>
      </c>
      <c r="X99" s="24">
        <f>BRPL_EOD!X99-BRPL_ISGS_exbus!X99</f>
        <v>1.5725778932607071E-5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88.47697359012939</v>
      </c>
      <c r="D3" s="198">
        <f t="shared" ref="D3:D66" si="0">B3-C3</f>
        <v>11.13302640987061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48.853625357465283</v>
      </c>
      <c r="G3" s="198">
        <f t="shared" ref="G3:G66" si="1">E3-F3</f>
        <v>6.1463746425347168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4.4495077597695714</v>
      </c>
      <c r="J3" s="198">
        <f t="shared" ref="J3:J66" si="2">H3-I3</f>
        <v>0.55049224023042864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20.447935694940028</v>
      </c>
      <c r="M3" s="198">
        <f t="shared" ref="M3:M66" si="3">K3-L3</f>
        <v>2.5520643050599716</v>
      </c>
      <c r="N3" s="197">
        <f>PPCL_NG!M3+PPCL_Spot!M3+GT_NG!M3+GT_Spot!M3+Bawana_NG!M3+Bawana_RLNG!M3+Bawana_Spot!M3</f>
        <v>50</v>
      </c>
      <c r="O3" s="197">
        <f>PPCL_NG!T3+PPCL_Spot!T3+GT_NG!T3+GT_Spot!T3+Bawana_NG!T3+Bawana_RLNG!T3+Bawana_Spot!T3</f>
        <v>44.376397597695714</v>
      </c>
      <c r="P3" s="198">
        <f t="shared" ref="P3:P66" si="4">N3-O3</f>
        <v>5.6236024023042859</v>
      </c>
      <c r="Q3" s="198">
        <f>D3+G3+J3+M3+P3</f>
        <v>26.005560000000013</v>
      </c>
    </row>
    <row r="4" spans="1:17">
      <c r="A4" s="33" t="s">
        <v>46</v>
      </c>
      <c r="B4" s="197">
        <f>PPCL_NG!I4+PPCL_Spot!I4+GT_NG!I4+GT_Spot!I4+Bawana_NG!I4+Bawana_RLNG!I4+Bawana_Spot!I4</f>
        <v>149.61000000000001</v>
      </c>
      <c r="C4" s="197">
        <f>PPCL_NG!P4+PPCL_Spot!P4+GT_NG!P4+GT_Spot!P4+Bawana_NG!P4+Bawana_RLNG!P4+Bawana_Spot!P4</f>
        <v>132.43089441619898</v>
      </c>
      <c r="D4" s="198">
        <f t="shared" si="0"/>
        <v>17.179105583801032</v>
      </c>
      <c r="E4" s="197">
        <f>PPCL_NG!J4+PPCL_Spot!J4+GT_NG!J4+GT_Spot!J4+Bawana_NG!J4+Bawana_RLNG!J4+Bawana_Spot!J4</f>
        <v>45</v>
      </c>
      <c r="F4" s="197">
        <f>PPCL_NG!Q4+PPCL_Spot!Q4+GT_NG!Q4+GT_Spot!Q4+Bawana_NG!Q4+Bawana_RLNG!Q4+Bawana_Spot!Q4</f>
        <v>39.791839603829644</v>
      </c>
      <c r="G4" s="198">
        <f t="shared" si="1"/>
        <v>5.2081603961703564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4.4314221782032943</v>
      </c>
      <c r="J4" s="198">
        <f t="shared" si="2"/>
        <v>0.56857782179670568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20.364742019735154</v>
      </c>
      <c r="M4" s="198">
        <f t="shared" si="3"/>
        <v>2.6352579802648464</v>
      </c>
      <c r="N4" s="197">
        <f>PPCL_NG!M4+PPCL_Spot!M4+GT_NG!M4+GT_Spot!M4+Bawana_NG!M4+Bawana_RLNG!M4+Bawana_Spot!M4</f>
        <v>50</v>
      </c>
      <c r="O4" s="197">
        <f>PPCL_NG!T4+PPCL_Spot!T4+GT_NG!T4+GT_Spot!T4+Bawana_NG!T4+Bawana_RLNG!T4+Bawana_Spot!T4</f>
        <v>44.195541782032947</v>
      </c>
      <c r="P4" s="198">
        <f t="shared" si="4"/>
        <v>5.8044582179670527</v>
      </c>
      <c r="Q4" s="198">
        <f t="shared" ref="Q4:Q67" si="5">D4+G4+J4+M4+P4</f>
        <v>31.395559999999993</v>
      </c>
    </row>
    <row r="5" spans="1:17">
      <c r="A5" s="33" t="s">
        <v>47</v>
      </c>
      <c r="B5" s="197">
        <f>PPCL_NG!I5+PPCL_Spot!I5+GT_NG!I5+GT_Spot!I5+Bawana_NG!I5+Bawana_RLNG!I5+Bawana_Spot!I5</f>
        <v>130.91999999999999</v>
      </c>
      <c r="C5" s="197">
        <f>PPCL_NG!P5+PPCL_Spot!P5+GT_NG!P5+GT_Spot!P5+Bawana_NG!P5+Bawana_RLNG!P5+Bawana_Spot!P5</f>
        <v>130.75388000000001</v>
      </c>
      <c r="D5" s="198">
        <f t="shared" si="0"/>
        <v>0.16611999999997806</v>
      </c>
      <c r="E5" s="197">
        <f>PPCL_NG!J5+PPCL_Spot!J5+GT_NG!J5+GT_Spot!J5+Bawana_NG!J5+Bawana_RLNG!J5+Bawana_Spot!J5</f>
        <v>44.3</v>
      </c>
      <c r="F5" s="197">
        <f>PPCL_NG!Q5+PPCL_Spot!Q5+GT_NG!Q5+GT_Spot!Q5+Bawana_NG!Q5+Bawana_RLNG!Q5+Bawana_Spot!Q5</f>
        <v>44.209040000000002</v>
      </c>
      <c r="G5" s="198">
        <f t="shared" si="1"/>
        <v>9.0959999999995489E-2</v>
      </c>
      <c r="H5" s="197">
        <f>PPCL_NG!K5+PPCL_Spot!K5+GT_NG!K5+GT_Spot!K5+Bawana_NG!K5+Bawana_RLNG!K5+Bawana_Spot!K5</f>
        <v>4.92</v>
      </c>
      <c r="I5" s="197">
        <f>PPCL_NG!R5+PPCL_Spot!R5+GT_NG!R5+GT_Spot!R5+Bawana_NG!R5+Bawana_RLNG!R5+Bawana_Spot!R5</f>
        <v>4.9200000000000008</v>
      </c>
      <c r="J5" s="198">
        <f t="shared" si="2"/>
        <v>0</v>
      </c>
      <c r="K5" s="197">
        <f>PPCL_NG!L5+PPCL_Spot!L5+GT_NG!L5+GT_Spot!L5+Bawana_NG!L5+Bawana_RLNG!L5+Bawana_Spot!L5</f>
        <v>22.64</v>
      </c>
      <c r="L5" s="197">
        <f>PPCL_NG!S5+PPCL_Spot!S5+GT_NG!S5+GT_Spot!S5+Bawana_NG!S5+Bawana_RLNG!S5+Bawana_Spot!S5</f>
        <v>22.620200000000004</v>
      </c>
      <c r="M5" s="198">
        <f t="shared" si="3"/>
        <v>1.9799999999996487E-2</v>
      </c>
      <c r="N5" s="197">
        <f>PPCL_NG!M5+PPCL_Spot!M5+GT_NG!M5+GT_Spot!M5+Bawana_NG!M5+Bawana_RLNG!M5+Bawana_Spot!M5</f>
        <v>49.22</v>
      </c>
      <c r="O5" s="197">
        <f>PPCL_NG!T5+PPCL_Spot!T5+GT_NG!T5+GT_Spot!T5+Bawana_NG!T5+Bawana_RLNG!T5+Bawana_Spot!T5</f>
        <v>49.101320000000008</v>
      </c>
      <c r="P5" s="198">
        <f t="shared" si="4"/>
        <v>0.11867999999999057</v>
      </c>
      <c r="Q5" s="198">
        <f t="shared" si="5"/>
        <v>0.39555999999996061</v>
      </c>
    </row>
    <row r="6" spans="1:17">
      <c r="A6" s="33" t="s">
        <v>48</v>
      </c>
      <c r="B6" s="197">
        <f>PPCL_NG!I6+PPCL_Spot!I6+GT_NG!I6+GT_Spot!I6+Bawana_NG!I6+Bawana_RLNG!I6+Bawana_Spot!I6</f>
        <v>130.91999999999999</v>
      </c>
      <c r="C6" s="197">
        <f>PPCL_NG!P6+PPCL_Spot!P6+GT_NG!P6+GT_Spot!P6+Bawana_NG!P6+Bawana_RLNG!P6+Bawana_Spot!P6</f>
        <v>130.75388000000001</v>
      </c>
      <c r="D6" s="198">
        <f t="shared" si="0"/>
        <v>0.16611999999997806</v>
      </c>
      <c r="E6" s="197">
        <f>PPCL_NG!J6+PPCL_Spot!J6+GT_NG!J6+GT_Spot!J6+Bawana_NG!J6+Bawana_RLNG!J6+Bawana_Spot!J6</f>
        <v>44.3</v>
      </c>
      <c r="F6" s="197">
        <f>PPCL_NG!Q6+PPCL_Spot!Q6+GT_NG!Q6+GT_Spot!Q6+Bawana_NG!Q6+Bawana_RLNG!Q6+Bawana_Spot!Q6</f>
        <v>44.209040000000002</v>
      </c>
      <c r="G6" s="198">
        <f t="shared" si="1"/>
        <v>9.0959999999995489E-2</v>
      </c>
      <c r="H6" s="197">
        <f>PPCL_NG!K6+PPCL_Spot!K6+GT_NG!K6+GT_Spot!K6+Bawana_NG!K6+Bawana_RLNG!K6+Bawana_Spot!K6</f>
        <v>4.92</v>
      </c>
      <c r="I6" s="197">
        <f>PPCL_NG!R6+PPCL_Spot!R6+GT_NG!R6+GT_Spot!R6+Bawana_NG!R6+Bawana_RLNG!R6+Bawana_Spot!R6</f>
        <v>4.9200000000000008</v>
      </c>
      <c r="J6" s="198">
        <f t="shared" si="2"/>
        <v>0</v>
      </c>
      <c r="K6" s="197">
        <f>PPCL_NG!L6+PPCL_Spot!L6+GT_NG!L6+GT_Spot!L6+Bawana_NG!L6+Bawana_RLNG!L6+Bawana_Spot!L6</f>
        <v>22.64</v>
      </c>
      <c r="L6" s="197">
        <f>PPCL_NG!S6+PPCL_Spot!S6+GT_NG!S6+GT_Spot!S6+Bawana_NG!S6+Bawana_RLNG!S6+Bawana_Spot!S6</f>
        <v>22.620200000000004</v>
      </c>
      <c r="M6" s="198">
        <f t="shared" si="3"/>
        <v>1.9799999999996487E-2</v>
      </c>
      <c r="N6" s="197">
        <f>PPCL_NG!M6+PPCL_Spot!M6+GT_NG!M6+GT_Spot!M6+Bawana_NG!M6+Bawana_RLNG!M6+Bawana_Spot!M6</f>
        <v>49.22</v>
      </c>
      <c r="O6" s="197">
        <f>PPCL_NG!T6+PPCL_Spot!T6+GT_NG!T6+GT_Spot!T6+Bawana_NG!T6+Bawana_RLNG!T6+Bawana_Spot!T6</f>
        <v>49.101320000000008</v>
      </c>
      <c r="P6" s="198">
        <f t="shared" si="4"/>
        <v>0.11867999999999057</v>
      </c>
      <c r="Q6" s="198">
        <f t="shared" si="5"/>
        <v>0.39555999999996061</v>
      </c>
    </row>
    <row r="7" spans="1:17">
      <c r="A7" s="33" t="s">
        <v>49</v>
      </c>
      <c r="B7" s="197">
        <f>PPCL_NG!I7+PPCL_Spot!I7+GT_NG!I7+GT_Spot!I7+Bawana_NG!I7+Bawana_RLNG!I7+Bawana_Spot!I7</f>
        <v>111.62</v>
      </c>
      <c r="C7" s="197">
        <f>PPCL_NG!P7+PPCL_Spot!P7+GT_NG!P7+GT_Spot!P7+Bawana_NG!P7+Bawana_RLNG!P7+Bawana_Spot!P7</f>
        <v>111.45388</v>
      </c>
      <c r="D7" s="198">
        <f t="shared" si="0"/>
        <v>0.16612000000000648</v>
      </c>
      <c r="E7" s="197">
        <f>PPCL_NG!J7+PPCL_Spot!J7+GT_NG!J7+GT_Spot!J7+Bawana_NG!J7+Bawana_RLNG!J7+Bawana_Spot!J7</f>
        <v>44.3</v>
      </c>
      <c r="F7" s="197">
        <f>PPCL_NG!Q7+PPCL_Spot!Q7+GT_NG!Q7+GT_Spot!Q7+Bawana_NG!Q7+Bawana_RLNG!Q7+Bawana_Spot!Q7</f>
        <v>44.209039999999995</v>
      </c>
      <c r="G7" s="198">
        <f t="shared" si="1"/>
        <v>9.0960000000002594E-2</v>
      </c>
      <c r="H7" s="197">
        <f>PPCL_NG!K7+PPCL_Spot!K7+GT_NG!K7+GT_Spot!K7+Bawana_NG!K7+Bawana_RLNG!K7+Bawana_Spot!K7</f>
        <v>4.92</v>
      </c>
      <c r="I7" s="197">
        <f>PPCL_NG!R7+PPCL_Spot!R7+GT_NG!R7+GT_Spot!R7+Bawana_NG!R7+Bawana_RLNG!R7+Bawana_Spot!R7</f>
        <v>4.92</v>
      </c>
      <c r="J7" s="198">
        <f t="shared" si="2"/>
        <v>0</v>
      </c>
      <c r="K7" s="197">
        <f>PPCL_NG!L7+PPCL_Spot!L7+GT_NG!L7+GT_Spot!L7+Bawana_NG!L7+Bawana_RLNG!L7+Bawana_Spot!L7</f>
        <v>22.64</v>
      </c>
      <c r="L7" s="197">
        <f>PPCL_NG!S7+PPCL_Spot!S7+GT_NG!S7+GT_Spot!S7+Bawana_NG!S7+Bawana_RLNG!S7+Bawana_Spot!S7</f>
        <v>22.620200000000001</v>
      </c>
      <c r="M7" s="198">
        <f t="shared" si="3"/>
        <v>1.980000000000004E-2</v>
      </c>
      <c r="N7" s="197">
        <f>PPCL_NG!M7+PPCL_Spot!M7+GT_NG!M7+GT_Spot!M7+Bawana_NG!M7+Bawana_RLNG!M7+Bawana_Spot!M7</f>
        <v>68.52</v>
      </c>
      <c r="O7" s="197">
        <f>PPCL_NG!T7+PPCL_Spot!T7+GT_NG!T7+GT_Spot!T7+Bawana_NG!T7+Bawana_RLNG!T7+Bawana_Spot!T7</f>
        <v>68.401319999999998</v>
      </c>
      <c r="P7" s="198">
        <f t="shared" si="4"/>
        <v>0.11867999999999768</v>
      </c>
      <c r="Q7" s="198">
        <f t="shared" si="5"/>
        <v>0.3955600000000068</v>
      </c>
    </row>
    <row r="8" spans="1:17">
      <c r="A8" s="33" t="s">
        <v>50</v>
      </c>
      <c r="B8" s="197">
        <f>PPCL_NG!I8+PPCL_Spot!I8+GT_NG!I8+GT_Spot!I8+Bawana_NG!I8+Bawana_RLNG!I8+Bawana_Spot!I8</f>
        <v>111.62</v>
      </c>
      <c r="C8" s="197">
        <f>PPCL_NG!P8+PPCL_Spot!P8+GT_NG!P8+GT_Spot!P8+Bawana_NG!P8+Bawana_RLNG!P8+Bawana_Spot!P8</f>
        <v>111.45388</v>
      </c>
      <c r="D8" s="198">
        <f t="shared" si="0"/>
        <v>0.16612000000000648</v>
      </c>
      <c r="E8" s="197">
        <f>PPCL_NG!J8+PPCL_Spot!J8+GT_NG!J8+GT_Spot!J8+Bawana_NG!J8+Bawana_RLNG!J8+Bawana_Spot!J8</f>
        <v>44.3</v>
      </c>
      <c r="F8" s="197">
        <f>PPCL_NG!Q8+PPCL_Spot!Q8+GT_NG!Q8+GT_Spot!Q8+Bawana_NG!Q8+Bawana_RLNG!Q8+Bawana_Spot!Q8</f>
        <v>44.209039999999995</v>
      </c>
      <c r="G8" s="198">
        <f t="shared" si="1"/>
        <v>9.0960000000002594E-2</v>
      </c>
      <c r="H8" s="197">
        <f>PPCL_NG!K8+PPCL_Spot!K8+GT_NG!K8+GT_Spot!K8+Bawana_NG!K8+Bawana_RLNG!K8+Bawana_Spot!K8</f>
        <v>4.92</v>
      </c>
      <c r="I8" s="197">
        <f>PPCL_NG!R8+PPCL_Spot!R8+GT_NG!R8+GT_Spot!R8+Bawana_NG!R8+Bawana_RLNG!R8+Bawana_Spot!R8</f>
        <v>4.92</v>
      </c>
      <c r="J8" s="198">
        <f t="shared" si="2"/>
        <v>0</v>
      </c>
      <c r="K8" s="197">
        <f>PPCL_NG!L8+PPCL_Spot!L8+GT_NG!L8+GT_Spot!L8+Bawana_NG!L8+Bawana_RLNG!L8+Bawana_Spot!L8</f>
        <v>22.64</v>
      </c>
      <c r="L8" s="197">
        <f>PPCL_NG!S8+PPCL_Spot!S8+GT_NG!S8+GT_Spot!S8+Bawana_NG!S8+Bawana_RLNG!S8+Bawana_Spot!S8</f>
        <v>22.620200000000001</v>
      </c>
      <c r="M8" s="198">
        <f t="shared" si="3"/>
        <v>1.980000000000004E-2</v>
      </c>
      <c r="N8" s="197">
        <f>PPCL_NG!M8+PPCL_Spot!M8+GT_NG!M8+GT_Spot!M8+Bawana_NG!M8+Bawana_RLNG!M8+Bawana_Spot!M8</f>
        <v>68.52</v>
      </c>
      <c r="O8" s="197">
        <f>PPCL_NG!T8+PPCL_Spot!T8+GT_NG!T8+GT_Spot!T8+Bawana_NG!T8+Bawana_RLNG!T8+Bawana_Spot!T8</f>
        <v>68.401319999999998</v>
      </c>
      <c r="P8" s="198">
        <f t="shared" si="4"/>
        <v>0.11867999999999768</v>
      </c>
      <c r="Q8" s="198">
        <f t="shared" si="5"/>
        <v>0.3955600000000068</v>
      </c>
    </row>
    <row r="9" spans="1:17">
      <c r="A9" s="33" t="s">
        <v>51</v>
      </c>
      <c r="B9" s="197">
        <f>PPCL_NG!I9+PPCL_Spot!I9+GT_NG!I9+GT_Spot!I9+Bawana_NG!I9+Bawana_RLNG!I9+Bawana_Spot!I9</f>
        <v>143.12</v>
      </c>
      <c r="C9" s="197">
        <f>PPCL_NG!P9+PPCL_Spot!P9+GT_NG!P9+GT_Spot!P9+Bawana_NG!P9+Bawana_RLNG!P9+Bawana_Spot!P9</f>
        <v>142.95388</v>
      </c>
      <c r="D9" s="198">
        <f t="shared" si="0"/>
        <v>0.16612000000000648</v>
      </c>
      <c r="E9" s="197">
        <f>PPCL_NG!J9+PPCL_Spot!J9+GT_NG!J9+GT_Spot!J9+Bawana_NG!J9+Bawana_RLNG!J9+Bawana_Spot!J9</f>
        <v>44.3</v>
      </c>
      <c r="F9" s="197">
        <f>PPCL_NG!Q9+PPCL_Spot!Q9+GT_NG!Q9+GT_Spot!Q9+Bawana_NG!Q9+Bawana_RLNG!Q9+Bawana_Spot!Q9</f>
        <v>44.209039999999995</v>
      </c>
      <c r="G9" s="198">
        <f t="shared" si="1"/>
        <v>9.0960000000002594E-2</v>
      </c>
      <c r="H9" s="197">
        <f>PPCL_NG!K9+PPCL_Spot!K9+GT_NG!K9+GT_Spot!K9+Bawana_NG!K9+Bawana_RLNG!K9+Bawana_Spot!K9</f>
        <v>4.92</v>
      </c>
      <c r="I9" s="197">
        <f>PPCL_NG!R9+PPCL_Spot!R9+GT_NG!R9+GT_Spot!R9+Bawana_NG!R9+Bawana_RLNG!R9+Bawana_Spot!R9</f>
        <v>4.92</v>
      </c>
      <c r="J9" s="198">
        <f t="shared" si="2"/>
        <v>0</v>
      </c>
      <c r="K9" s="197">
        <f>PPCL_NG!L9+PPCL_Spot!L9+GT_NG!L9+GT_Spot!L9+Bawana_NG!L9+Bawana_RLNG!L9+Bawana_Spot!L9</f>
        <v>22.64</v>
      </c>
      <c r="L9" s="197">
        <f>PPCL_NG!S9+PPCL_Spot!S9+GT_NG!S9+GT_Spot!S9+Bawana_NG!S9+Bawana_RLNG!S9+Bawana_Spot!S9</f>
        <v>22.620200000000001</v>
      </c>
      <c r="M9" s="198">
        <f t="shared" si="3"/>
        <v>1.980000000000004E-2</v>
      </c>
      <c r="N9" s="197">
        <f>PPCL_NG!M9+PPCL_Spot!M9+GT_NG!M9+GT_Spot!M9+Bawana_NG!M9+Bawana_RLNG!M9+Bawana_Spot!M9</f>
        <v>68.52</v>
      </c>
      <c r="O9" s="197">
        <f>PPCL_NG!T9+PPCL_Spot!T9+GT_NG!T9+GT_Spot!T9+Bawana_NG!T9+Bawana_RLNG!T9+Bawana_Spot!T9</f>
        <v>68.401319999999998</v>
      </c>
      <c r="P9" s="198">
        <f t="shared" si="4"/>
        <v>0.11867999999999768</v>
      </c>
      <c r="Q9" s="198">
        <f t="shared" si="5"/>
        <v>0.3955600000000068</v>
      </c>
    </row>
    <row r="10" spans="1:17">
      <c r="A10" s="33" t="s">
        <v>52</v>
      </c>
      <c r="B10" s="197">
        <f>PPCL_NG!I10+PPCL_Spot!I10+GT_NG!I10+GT_Spot!I10+Bawana_NG!I10+Bawana_RLNG!I10+Bawana_Spot!I10</f>
        <v>149.61000000000001</v>
      </c>
      <c r="C10" s="197">
        <f>PPCL_NG!P10+PPCL_Spot!P10+GT_NG!P10+GT_Spot!P10+Bawana_NG!P10+Bawana_RLNG!P10+Bawana_Spot!P10</f>
        <v>149.44388000000001</v>
      </c>
      <c r="D10" s="198">
        <f t="shared" si="0"/>
        <v>0.16612000000000648</v>
      </c>
      <c r="E10" s="197">
        <f>PPCL_NG!J10+PPCL_Spot!J10+GT_NG!J10+GT_Spot!J10+Bawana_NG!J10+Bawana_RLNG!J10+Bawana_Spot!J10</f>
        <v>45</v>
      </c>
      <c r="F10" s="197">
        <f>PPCL_NG!Q10+PPCL_Spot!Q10+GT_NG!Q10+GT_Spot!Q10+Bawana_NG!Q10+Bawana_RLNG!Q10+Bawana_Spot!Q10</f>
        <v>44.909039999999997</v>
      </c>
      <c r="G10" s="198">
        <f t="shared" si="1"/>
        <v>9.0960000000002594E-2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22.9802</v>
      </c>
      <c r="M10" s="198">
        <f t="shared" si="3"/>
        <v>1.980000000000004E-2</v>
      </c>
      <c r="N10" s="197">
        <f>PPCL_NG!M10+PPCL_Spot!M10+GT_NG!M10+GT_Spot!M10+Bawana_NG!M10+Bawana_RLNG!M10+Bawana_Spot!M10</f>
        <v>50</v>
      </c>
      <c r="O10" s="197">
        <f>PPCL_NG!T10+PPCL_Spot!T10+GT_NG!T10+GT_Spot!T10+Bawana_NG!T10+Bawana_RLNG!T10+Bawana_Spot!T10</f>
        <v>49.881320000000002</v>
      </c>
      <c r="P10" s="198">
        <f t="shared" si="4"/>
        <v>0.11867999999999768</v>
      </c>
      <c r="Q10" s="198">
        <f t="shared" si="5"/>
        <v>0.3955600000000068</v>
      </c>
    </row>
    <row r="11" spans="1:17">
      <c r="A11" s="33" t="s">
        <v>53</v>
      </c>
      <c r="B11" s="197">
        <f>PPCL_NG!I11+PPCL_Spot!I11+GT_NG!I11+GT_Spot!I11+Bawana_NG!I11+Bawana_RLNG!I11+Bawana_Spot!I11</f>
        <v>99.61</v>
      </c>
      <c r="C11" s="197">
        <f>PPCL_NG!P11+PPCL_Spot!P11+GT_NG!P11+GT_Spot!P11+Bawana_NG!P11+Bawana_RLNG!P11+Bawana_Spot!P11</f>
        <v>99.443879999999993</v>
      </c>
      <c r="D11" s="198">
        <f t="shared" si="0"/>
        <v>0.16612000000000648</v>
      </c>
      <c r="E11" s="197">
        <f>PPCL_NG!J11+PPCL_Spot!J11+GT_NG!J11+GT_Spot!J11+Bawana_NG!J11+Bawana_RLNG!J11+Bawana_Spot!J11</f>
        <v>45</v>
      </c>
      <c r="F11" s="197">
        <f>PPCL_NG!Q11+PPCL_Spot!Q11+GT_NG!Q11+GT_Spot!Q11+Bawana_NG!Q11+Bawana_RLNG!Q11+Bawana_Spot!Q11</f>
        <v>44.909039999999997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50</v>
      </c>
      <c r="O11" s="197">
        <f>PPCL_NG!T11+PPCL_Spot!T11+GT_NG!T11+GT_Spot!T11+Bawana_NG!T11+Bawana_RLNG!T11+Bawana_Spot!T11</f>
        <v>49.881320000000002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99.61</v>
      </c>
      <c r="C12" s="197">
        <f>PPCL_NG!P12+PPCL_Spot!P12+GT_NG!P12+GT_Spot!P12+Bawana_NG!P12+Bawana_RLNG!P12+Bawana_Spot!P12</f>
        <v>99.443879999999993</v>
      </c>
      <c r="D12" s="198">
        <f t="shared" si="0"/>
        <v>0.16612000000000648</v>
      </c>
      <c r="E12" s="197">
        <f>PPCL_NG!J12+PPCL_Spot!J12+GT_NG!J12+GT_Spot!J12+Bawana_NG!J12+Bawana_RLNG!J12+Bawana_Spot!J12</f>
        <v>45</v>
      </c>
      <c r="F12" s="197">
        <f>PPCL_NG!Q12+PPCL_Spot!Q12+GT_NG!Q12+GT_Spot!Q12+Bawana_NG!Q12+Bawana_RLNG!Q12+Bawana_Spot!Q12</f>
        <v>44.909039999999997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50</v>
      </c>
      <c r="O12" s="197">
        <f>PPCL_NG!T12+PPCL_Spot!T12+GT_NG!T12+GT_Spot!T12+Bawana_NG!T12+Bawana_RLNG!T12+Bawana_Spot!T12</f>
        <v>49.881320000000002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99.61</v>
      </c>
      <c r="C13" s="197">
        <f>PPCL_NG!P13+PPCL_Spot!P13+GT_NG!P13+GT_Spot!P13+Bawana_NG!P13+Bawana_RLNG!P13+Bawana_Spot!P13</f>
        <v>99.439420183568387</v>
      </c>
      <c r="D13" s="198">
        <f t="shared" si="0"/>
        <v>0.17057981643161213</v>
      </c>
      <c r="E13" s="197">
        <f>PPCL_NG!J13+PPCL_Spot!J13+GT_NG!J13+GT_Spot!J13+Bawana_NG!J13+Bawana_RLNG!J13+Bawana_Spot!J13</f>
        <v>45</v>
      </c>
      <c r="F13" s="197">
        <f>PPCL_NG!Q13+PPCL_Spot!Q13+GT_NG!Q13+GT_Spot!Q13+Bawana_NG!Q13+Bawana_RLNG!Q13+Bawana_Spot!Q13</f>
        <v>44.907025224983208</v>
      </c>
      <c r="G13" s="198">
        <f t="shared" si="1"/>
        <v>9.2974775016791966E-2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4.9997761361092454</v>
      </c>
      <c r="J13" s="198">
        <f t="shared" si="2"/>
        <v>2.2386389075457203E-4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22.979170226102532</v>
      </c>
      <c r="M13" s="198">
        <f t="shared" si="3"/>
        <v>2.0829773897467874E-2</v>
      </c>
      <c r="N13" s="197">
        <f>PPCL_NG!M13+PPCL_Spot!M13+GT_NG!M13+GT_Spot!M13+Bawana_NG!M13+Bawana_RLNG!M13+Bawana_Spot!M13</f>
        <v>50.74</v>
      </c>
      <c r="O13" s="197">
        <f>PPCL_NG!T13+PPCL_Spot!T13+GT_NG!T13+GT_Spot!T13+Bawana_NG!T13+Bawana_RLNG!T13+Bawana_Spot!T13</f>
        <v>50.619048229236633</v>
      </c>
      <c r="P13" s="198">
        <f t="shared" si="4"/>
        <v>0.12095177076336938</v>
      </c>
      <c r="Q13" s="198">
        <f t="shared" si="5"/>
        <v>0.40555999999999592</v>
      </c>
    </row>
    <row r="14" spans="1:17">
      <c r="A14" s="33" t="s">
        <v>56</v>
      </c>
      <c r="B14" s="197">
        <f>PPCL_NG!I14+PPCL_Spot!I14+GT_NG!I14+GT_Spot!I14+Bawana_NG!I14+Bawana_RLNG!I14+Bawana_Spot!I14</f>
        <v>99.61</v>
      </c>
      <c r="C14" s="197">
        <f>PPCL_NG!P14+PPCL_Spot!P14+GT_NG!P14+GT_Spot!P14+Bawana_NG!P14+Bawana_RLNG!P14+Bawana_Spot!P14</f>
        <v>99.439420183568387</v>
      </c>
      <c r="D14" s="198">
        <f t="shared" si="0"/>
        <v>0.17057981643161213</v>
      </c>
      <c r="E14" s="197">
        <f>PPCL_NG!J14+PPCL_Spot!J14+GT_NG!J14+GT_Spot!J14+Bawana_NG!J14+Bawana_RLNG!J14+Bawana_Spot!J14</f>
        <v>45</v>
      </c>
      <c r="F14" s="197">
        <f>PPCL_NG!Q14+PPCL_Spot!Q14+GT_NG!Q14+GT_Spot!Q14+Bawana_NG!Q14+Bawana_RLNG!Q14+Bawana_Spot!Q14</f>
        <v>44.907025224983208</v>
      </c>
      <c r="G14" s="198">
        <f t="shared" si="1"/>
        <v>9.2974775016791966E-2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4.9997761361092454</v>
      </c>
      <c r="J14" s="198">
        <f t="shared" si="2"/>
        <v>2.2386389075457203E-4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22.979170226102532</v>
      </c>
      <c r="M14" s="198">
        <f t="shared" si="3"/>
        <v>2.0829773897467874E-2</v>
      </c>
      <c r="N14" s="197">
        <f>PPCL_NG!M14+PPCL_Spot!M14+GT_NG!M14+GT_Spot!M14+Bawana_NG!M14+Bawana_RLNG!M14+Bawana_Spot!M14</f>
        <v>50.74</v>
      </c>
      <c r="O14" s="197">
        <f>PPCL_NG!T14+PPCL_Spot!T14+GT_NG!T14+GT_Spot!T14+Bawana_NG!T14+Bawana_RLNG!T14+Bawana_Spot!T14</f>
        <v>50.619048229236633</v>
      </c>
      <c r="P14" s="198">
        <f t="shared" si="4"/>
        <v>0.12095177076336938</v>
      </c>
      <c r="Q14" s="198">
        <f t="shared" si="5"/>
        <v>0.40555999999999592</v>
      </c>
    </row>
    <row r="15" spans="1:17">
      <c r="A15" s="33" t="s">
        <v>57</v>
      </c>
      <c r="B15" s="197">
        <f>PPCL_NG!I15+PPCL_Spot!I15+GT_NG!I15+GT_Spot!I15+Bawana_NG!I15+Bawana_RLNG!I15+Bawana_Spot!I15</f>
        <v>99.61</v>
      </c>
      <c r="C15" s="197">
        <f>PPCL_NG!P15+PPCL_Spot!P15+GT_NG!P15+GT_Spot!P15+Bawana_NG!P15+Bawana_RLNG!P15+Bawana_Spot!P15</f>
        <v>99.439420183568387</v>
      </c>
      <c r="D15" s="198">
        <f t="shared" si="0"/>
        <v>0.17057981643161213</v>
      </c>
      <c r="E15" s="197">
        <f>PPCL_NG!J15+PPCL_Spot!J15+GT_NG!J15+GT_Spot!J15+Bawana_NG!J15+Bawana_RLNG!J15+Bawana_Spot!J15</f>
        <v>45</v>
      </c>
      <c r="F15" s="197">
        <f>PPCL_NG!Q15+PPCL_Spot!Q15+GT_NG!Q15+GT_Spot!Q15+Bawana_NG!Q15+Bawana_RLNG!Q15+Bawana_Spot!Q15</f>
        <v>44.907025224983208</v>
      </c>
      <c r="G15" s="198">
        <f t="shared" si="1"/>
        <v>9.2974775016791966E-2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4.9997761361092454</v>
      </c>
      <c r="J15" s="198">
        <f t="shared" si="2"/>
        <v>2.2386389075457203E-4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22.979170226102532</v>
      </c>
      <c r="M15" s="198">
        <f t="shared" si="3"/>
        <v>2.0829773897467874E-2</v>
      </c>
      <c r="N15" s="197">
        <f>PPCL_NG!M15+PPCL_Spot!M15+GT_NG!M15+GT_Spot!M15+Bawana_NG!M15+Bawana_RLNG!M15+Bawana_Spot!M15</f>
        <v>50.74</v>
      </c>
      <c r="O15" s="197">
        <f>PPCL_NG!T15+PPCL_Spot!T15+GT_NG!T15+GT_Spot!T15+Bawana_NG!T15+Bawana_RLNG!T15+Bawana_Spot!T15</f>
        <v>50.619048229236633</v>
      </c>
      <c r="P15" s="198">
        <f t="shared" si="4"/>
        <v>0.12095177076336938</v>
      </c>
      <c r="Q15" s="198">
        <f t="shared" si="5"/>
        <v>0.40555999999999592</v>
      </c>
    </row>
    <row r="16" spans="1:17">
      <c r="A16" s="33" t="s">
        <v>58</v>
      </c>
      <c r="B16" s="197">
        <f>PPCL_NG!I16+PPCL_Spot!I16+GT_NG!I16+GT_Spot!I16+Bawana_NG!I16+Bawana_RLNG!I16+Bawana_Spot!I16</f>
        <v>99.61</v>
      </c>
      <c r="C16" s="197">
        <f>PPCL_NG!P16+PPCL_Spot!P16+GT_NG!P16+GT_Spot!P16+Bawana_NG!P16+Bawana_RLNG!P16+Bawana_Spot!P16</f>
        <v>99.439420183568387</v>
      </c>
      <c r="D16" s="198">
        <f t="shared" si="0"/>
        <v>0.17057981643161213</v>
      </c>
      <c r="E16" s="197">
        <f>PPCL_NG!J16+PPCL_Spot!J16+GT_NG!J16+GT_Spot!J16+Bawana_NG!J16+Bawana_RLNG!J16+Bawana_Spot!J16</f>
        <v>45</v>
      </c>
      <c r="F16" s="197">
        <f>PPCL_NG!Q16+PPCL_Spot!Q16+GT_NG!Q16+GT_Spot!Q16+Bawana_NG!Q16+Bawana_RLNG!Q16+Bawana_Spot!Q16</f>
        <v>44.907025224983208</v>
      </c>
      <c r="G16" s="198">
        <f t="shared" si="1"/>
        <v>9.2974775016791966E-2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4.9997761361092454</v>
      </c>
      <c r="J16" s="198">
        <f t="shared" si="2"/>
        <v>2.2386389075457203E-4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22.979170226102532</v>
      </c>
      <c r="M16" s="198">
        <f t="shared" si="3"/>
        <v>2.0829773897467874E-2</v>
      </c>
      <c r="N16" s="197">
        <f>PPCL_NG!M16+PPCL_Spot!M16+GT_NG!M16+GT_Spot!M16+Bawana_NG!M16+Bawana_RLNG!M16+Bawana_Spot!M16</f>
        <v>50.74</v>
      </c>
      <c r="O16" s="197">
        <f>PPCL_NG!T16+PPCL_Spot!T16+GT_NG!T16+GT_Spot!T16+Bawana_NG!T16+Bawana_RLNG!T16+Bawana_Spot!T16</f>
        <v>50.619048229236633</v>
      </c>
      <c r="P16" s="198">
        <f t="shared" si="4"/>
        <v>0.12095177076336938</v>
      </c>
      <c r="Q16" s="198">
        <f t="shared" si="5"/>
        <v>0.40555999999999592</v>
      </c>
    </row>
    <row r="17" spans="1:17">
      <c r="A17" s="33" t="s">
        <v>59</v>
      </c>
      <c r="B17" s="197">
        <f>PPCL_NG!I17+PPCL_Spot!I17+GT_NG!I17+GT_Spot!I17+Bawana_NG!I17+Bawana_RLNG!I17+Bawana_Spot!I17</f>
        <v>99.61</v>
      </c>
      <c r="C17" s="197">
        <f>PPCL_NG!P17+PPCL_Spot!P17+GT_NG!P17+GT_Spot!P17+Bawana_NG!P17+Bawana_RLNG!P17+Bawana_Spot!P17</f>
        <v>99.439420183568387</v>
      </c>
      <c r="D17" s="198">
        <f t="shared" si="0"/>
        <v>0.17057981643161213</v>
      </c>
      <c r="E17" s="197">
        <f>PPCL_NG!J17+PPCL_Spot!J17+GT_NG!J17+GT_Spot!J17+Bawana_NG!J17+Bawana_RLNG!J17+Bawana_Spot!J17</f>
        <v>45</v>
      </c>
      <c r="F17" s="197">
        <f>PPCL_NG!Q17+PPCL_Spot!Q17+GT_NG!Q17+GT_Spot!Q17+Bawana_NG!Q17+Bawana_RLNG!Q17+Bawana_Spot!Q17</f>
        <v>44.907025224983208</v>
      </c>
      <c r="G17" s="198">
        <f t="shared" si="1"/>
        <v>9.2974775016791966E-2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4.9997761361092454</v>
      </c>
      <c r="J17" s="198">
        <f t="shared" si="2"/>
        <v>2.2386389075457203E-4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22.979170226102532</v>
      </c>
      <c r="M17" s="198">
        <f t="shared" si="3"/>
        <v>2.0829773897467874E-2</v>
      </c>
      <c r="N17" s="197">
        <f>PPCL_NG!M17+PPCL_Spot!M17+GT_NG!M17+GT_Spot!M17+Bawana_NG!M17+Bawana_RLNG!M17+Bawana_Spot!M17</f>
        <v>50.74</v>
      </c>
      <c r="O17" s="197">
        <f>PPCL_NG!T17+PPCL_Spot!T17+GT_NG!T17+GT_Spot!T17+Bawana_NG!T17+Bawana_RLNG!T17+Bawana_Spot!T17</f>
        <v>50.619048229236633</v>
      </c>
      <c r="P17" s="198">
        <f t="shared" si="4"/>
        <v>0.12095177076336938</v>
      </c>
      <c r="Q17" s="198">
        <f t="shared" si="5"/>
        <v>0.40555999999999592</v>
      </c>
    </row>
    <row r="18" spans="1:17">
      <c r="A18" s="33" t="s">
        <v>60</v>
      </c>
      <c r="B18" s="197">
        <f>PPCL_NG!I18+PPCL_Spot!I18+GT_NG!I18+GT_Spot!I18+Bawana_NG!I18+Bawana_RLNG!I18+Bawana_Spot!I18</f>
        <v>99.61</v>
      </c>
      <c r="C18" s="197">
        <f>PPCL_NG!P18+PPCL_Spot!P18+GT_NG!P18+GT_Spot!P18+Bawana_NG!P18+Bawana_RLNG!P18+Bawana_Spot!P18</f>
        <v>99.439420183568387</v>
      </c>
      <c r="D18" s="198">
        <f t="shared" si="0"/>
        <v>0.17057981643161213</v>
      </c>
      <c r="E18" s="197">
        <f>PPCL_NG!J18+PPCL_Spot!J18+GT_NG!J18+GT_Spot!J18+Bawana_NG!J18+Bawana_RLNG!J18+Bawana_Spot!J18</f>
        <v>45</v>
      </c>
      <c r="F18" s="197">
        <f>PPCL_NG!Q18+PPCL_Spot!Q18+GT_NG!Q18+GT_Spot!Q18+Bawana_NG!Q18+Bawana_RLNG!Q18+Bawana_Spot!Q18</f>
        <v>44.907025224983208</v>
      </c>
      <c r="G18" s="198">
        <f t="shared" si="1"/>
        <v>9.2974775016791966E-2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4.9997761361092454</v>
      </c>
      <c r="J18" s="198">
        <f t="shared" si="2"/>
        <v>2.2386389075457203E-4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22.979170226102532</v>
      </c>
      <c r="M18" s="198">
        <f t="shared" si="3"/>
        <v>2.0829773897467874E-2</v>
      </c>
      <c r="N18" s="197">
        <f>PPCL_NG!M18+PPCL_Spot!M18+GT_NG!M18+GT_Spot!M18+Bawana_NG!M18+Bawana_RLNG!M18+Bawana_Spot!M18</f>
        <v>50.74</v>
      </c>
      <c r="O18" s="197">
        <f>PPCL_NG!T18+PPCL_Spot!T18+GT_NG!T18+GT_Spot!T18+Bawana_NG!T18+Bawana_RLNG!T18+Bawana_Spot!T18</f>
        <v>50.619048229236633</v>
      </c>
      <c r="P18" s="198">
        <f t="shared" si="4"/>
        <v>0.12095177076336938</v>
      </c>
      <c r="Q18" s="198">
        <f t="shared" si="5"/>
        <v>0.40555999999999592</v>
      </c>
    </row>
    <row r="19" spans="1:17">
      <c r="A19" s="33" t="s">
        <v>61</v>
      </c>
      <c r="B19" s="197">
        <f>PPCL_NG!I19+PPCL_Spot!I19+GT_NG!I19+GT_Spot!I19+Bawana_NG!I19+Bawana_RLNG!I19+Bawana_Spot!I19</f>
        <v>99.61</v>
      </c>
      <c r="C19" s="197">
        <f>PPCL_NG!P19+PPCL_Spot!P19+GT_NG!P19+GT_Spot!P19+Bawana_NG!P19+Bawana_RLNG!P19+Bawana_Spot!P19</f>
        <v>99.439420183568387</v>
      </c>
      <c r="D19" s="198">
        <f t="shared" si="0"/>
        <v>0.17057981643161213</v>
      </c>
      <c r="E19" s="197">
        <f>PPCL_NG!J19+PPCL_Spot!J19+GT_NG!J19+GT_Spot!J19+Bawana_NG!J19+Bawana_RLNG!J19+Bawana_Spot!J19</f>
        <v>45</v>
      </c>
      <c r="F19" s="197">
        <f>PPCL_NG!Q19+PPCL_Spot!Q19+GT_NG!Q19+GT_Spot!Q19+Bawana_NG!Q19+Bawana_RLNG!Q19+Bawana_Spot!Q19</f>
        <v>44.907025224983208</v>
      </c>
      <c r="G19" s="198">
        <f t="shared" si="1"/>
        <v>9.2974775016791966E-2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4.9997761361092454</v>
      </c>
      <c r="J19" s="198">
        <f t="shared" si="2"/>
        <v>2.2386389075457203E-4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22.979170226102532</v>
      </c>
      <c r="M19" s="198">
        <f t="shared" si="3"/>
        <v>2.0829773897467874E-2</v>
      </c>
      <c r="N19" s="197">
        <f>PPCL_NG!M19+PPCL_Spot!M19+GT_NG!M19+GT_Spot!M19+Bawana_NG!M19+Bawana_RLNG!M19+Bawana_Spot!M19</f>
        <v>50.74</v>
      </c>
      <c r="O19" s="197">
        <f>PPCL_NG!T19+PPCL_Spot!T19+GT_NG!T19+GT_Spot!T19+Bawana_NG!T19+Bawana_RLNG!T19+Bawana_Spot!T19</f>
        <v>50.619048229236633</v>
      </c>
      <c r="P19" s="198">
        <f t="shared" si="4"/>
        <v>0.12095177076336938</v>
      </c>
      <c r="Q19" s="198">
        <f t="shared" si="5"/>
        <v>0.40555999999999592</v>
      </c>
    </row>
    <row r="20" spans="1:17">
      <c r="A20" s="33" t="s">
        <v>62</v>
      </c>
      <c r="B20" s="197">
        <f>PPCL_NG!I20+PPCL_Spot!I20+GT_NG!I20+GT_Spot!I20+Bawana_NG!I20+Bawana_RLNG!I20+Bawana_Spot!I20</f>
        <v>99.61</v>
      </c>
      <c r="C20" s="197">
        <f>PPCL_NG!P20+PPCL_Spot!P20+GT_NG!P20+GT_Spot!P20+Bawana_NG!P20+Bawana_RLNG!P20+Bawana_Spot!P20</f>
        <v>99.439420183568387</v>
      </c>
      <c r="D20" s="198">
        <f t="shared" si="0"/>
        <v>0.17057981643161213</v>
      </c>
      <c r="E20" s="197">
        <f>PPCL_NG!J20+PPCL_Spot!J20+GT_NG!J20+GT_Spot!J20+Bawana_NG!J20+Bawana_RLNG!J20+Bawana_Spot!J20</f>
        <v>45</v>
      </c>
      <c r="F20" s="197">
        <f>PPCL_NG!Q20+PPCL_Spot!Q20+GT_NG!Q20+GT_Spot!Q20+Bawana_NG!Q20+Bawana_RLNG!Q20+Bawana_Spot!Q20</f>
        <v>44.907025224983208</v>
      </c>
      <c r="G20" s="198">
        <f t="shared" si="1"/>
        <v>9.2974775016791966E-2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4.9997761361092454</v>
      </c>
      <c r="J20" s="198">
        <f t="shared" si="2"/>
        <v>2.2386389075457203E-4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22.979170226102532</v>
      </c>
      <c r="M20" s="198">
        <f t="shared" si="3"/>
        <v>2.0829773897467874E-2</v>
      </c>
      <c r="N20" s="197">
        <f>PPCL_NG!M20+PPCL_Spot!M20+GT_NG!M20+GT_Spot!M20+Bawana_NG!M20+Bawana_RLNG!M20+Bawana_Spot!M20</f>
        <v>50.74</v>
      </c>
      <c r="O20" s="197">
        <f>PPCL_NG!T20+PPCL_Spot!T20+GT_NG!T20+GT_Spot!T20+Bawana_NG!T20+Bawana_RLNG!T20+Bawana_Spot!T20</f>
        <v>50.619048229236633</v>
      </c>
      <c r="P20" s="198">
        <f t="shared" si="4"/>
        <v>0.12095177076336938</v>
      </c>
      <c r="Q20" s="198">
        <f t="shared" si="5"/>
        <v>0.40555999999999592</v>
      </c>
    </row>
    <row r="21" spans="1:17">
      <c r="A21" s="33" t="s">
        <v>63</v>
      </c>
      <c r="B21" s="197">
        <f>PPCL_NG!I21+PPCL_Spot!I21+GT_NG!I21+GT_Spot!I21+Bawana_NG!I21+Bawana_RLNG!I21+Bawana_Spot!I21</f>
        <v>99.61</v>
      </c>
      <c r="C21" s="197">
        <f>PPCL_NG!P21+PPCL_Spot!P21+GT_NG!P21+GT_Spot!P21+Bawana_NG!P21+Bawana_RLNG!P21+Bawana_Spot!P21</f>
        <v>99.439420183568387</v>
      </c>
      <c r="D21" s="198">
        <f t="shared" si="0"/>
        <v>0.17057981643161213</v>
      </c>
      <c r="E21" s="197">
        <f>PPCL_NG!J21+PPCL_Spot!J21+GT_NG!J21+GT_Spot!J21+Bawana_NG!J21+Bawana_RLNG!J21+Bawana_Spot!J21</f>
        <v>45</v>
      </c>
      <c r="F21" s="197">
        <f>PPCL_NG!Q21+PPCL_Spot!Q21+GT_NG!Q21+GT_Spot!Q21+Bawana_NG!Q21+Bawana_RLNG!Q21+Bawana_Spot!Q21</f>
        <v>44.907025224983208</v>
      </c>
      <c r="G21" s="198">
        <f t="shared" si="1"/>
        <v>9.2974775016791966E-2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4.9997761361092454</v>
      </c>
      <c r="J21" s="198">
        <f t="shared" si="2"/>
        <v>2.2386389075457203E-4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22.979170226102532</v>
      </c>
      <c r="M21" s="198">
        <f t="shared" si="3"/>
        <v>2.0829773897467874E-2</v>
      </c>
      <c r="N21" s="197">
        <f>PPCL_NG!M21+PPCL_Spot!M21+GT_NG!M21+GT_Spot!M21+Bawana_NG!M21+Bawana_RLNG!M21+Bawana_Spot!M21</f>
        <v>50.74</v>
      </c>
      <c r="O21" s="197">
        <f>PPCL_NG!T21+PPCL_Spot!T21+GT_NG!T21+GT_Spot!T21+Bawana_NG!T21+Bawana_RLNG!T21+Bawana_Spot!T21</f>
        <v>50.619048229236633</v>
      </c>
      <c r="P21" s="198">
        <f t="shared" si="4"/>
        <v>0.12095177076336938</v>
      </c>
      <c r="Q21" s="198">
        <f t="shared" si="5"/>
        <v>0.40555999999999592</v>
      </c>
    </row>
    <row r="22" spans="1:17">
      <c r="A22" s="33" t="s">
        <v>64</v>
      </c>
      <c r="B22" s="197">
        <f>PPCL_NG!I22+PPCL_Spot!I22+GT_NG!I22+GT_Spot!I22+Bawana_NG!I22+Bawana_RLNG!I22+Bawana_Spot!I22</f>
        <v>99.61</v>
      </c>
      <c r="C22" s="197">
        <f>PPCL_NG!P22+PPCL_Spot!P22+GT_NG!P22+GT_Spot!P22+Bawana_NG!P22+Bawana_RLNG!P22+Bawana_Spot!P22</f>
        <v>99.439420183568387</v>
      </c>
      <c r="D22" s="198">
        <f t="shared" si="0"/>
        <v>0.17057981643161213</v>
      </c>
      <c r="E22" s="197">
        <f>PPCL_NG!J22+PPCL_Spot!J22+GT_NG!J22+GT_Spot!J22+Bawana_NG!J22+Bawana_RLNG!J22+Bawana_Spot!J22</f>
        <v>45</v>
      </c>
      <c r="F22" s="197">
        <f>PPCL_NG!Q22+PPCL_Spot!Q22+GT_NG!Q22+GT_Spot!Q22+Bawana_NG!Q22+Bawana_RLNG!Q22+Bawana_Spot!Q22</f>
        <v>44.907025224983208</v>
      </c>
      <c r="G22" s="198">
        <f t="shared" si="1"/>
        <v>9.2974775016791966E-2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4.9997761361092454</v>
      </c>
      <c r="J22" s="198">
        <f t="shared" si="2"/>
        <v>2.2386389075457203E-4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22.979170226102532</v>
      </c>
      <c r="M22" s="198">
        <f t="shared" si="3"/>
        <v>2.0829773897467874E-2</v>
      </c>
      <c r="N22" s="197">
        <f>PPCL_NG!M22+PPCL_Spot!M22+GT_NG!M22+GT_Spot!M22+Bawana_NG!M22+Bawana_RLNG!M22+Bawana_Spot!M22</f>
        <v>50.74</v>
      </c>
      <c r="O22" s="197">
        <f>PPCL_NG!T22+PPCL_Spot!T22+GT_NG!T22+GT_Spot!T22+Bawana_NG!T22+Bawana_RLNG!T22+Bawana_Spot!T22</f>
        <v>50.619048229236633</v>
      </c>
      <c r="P22" s="198">
        <f t="shared" si="4"/>
        <v>0.12095177076336938</v>
      </c>
      <c r="Q22" s="198">
        <f t="shared" si="5"/>
        <v>0.40555999999999592</v>
      </c>
    </row>
    <row r="23" spans="1:17">
      <c r="A23" s="33" t="s">
        <v>65</v>
      </c>
      <c r="B23" s="197">
        <f>PPCL_NG!I23+PPCL_Spot!I23+GT_NG!I23+GT_Spot!I23+Bawana_NG!I23+Bawana_RLNG!I23+Bawana_Spot!I23</f>
        <v>99.61</v>
      </c>
      <c r="C23" s="197">
        <f>PPCL_NG!P23+PPCL_Spot!P23+GT_NG!P23+GT_Spot!P23+Bawana_NG!P23+Bawana_RLNG!P23+Bawana_Spot!P23</f>
        <v>99.439420183568387</v>
      </c>
      <c r="D23" s="198">
        <f t="shared" si="0"/>
        <v>0.17057981643161213</v>
      </c>
      <c r="E23" s="197">
        <f>PPCL_NG!J23+PPCL_Spot!J23+GT_NG!J23+GT_Spot!J23+Bawana_NG!J23+Bawana_RLNG!J23+Bawana_Spot!J23</f>
        <v>45</v>
      </c>
      <c r="F23" s="197">
        <f>PPCL_NG!Q23+PPCL_Spot!Q23+GT_NG!Q23+GT_Spot!Q23+Bawana_NG!Q23+Bawana_RLNG!Q23+Bawana_Spot!Q23</f>
        <v>44.907025224983208</v>
      </c>
      <c r="G23" s="198">
        <f t="shared" si="1"/>
        <v>9.2974775016791966E-2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4.9997761361092454</v>
      </c>
      <c r="J23" s="198">
        <f t="shared" si="2"/>
        <v>2.2386389075457203E-4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22.979170226102532</v>
      </c>
      <c r="M23" s="198">
        <f t="shared" si="3"/>
        <v>2.0829773897467874E-2</v>
      </c>
      <c r="N23" s="197">
        <f>PPCL_NG!M23+PPCL_Spot!M23+GT_NG!M23+GT_Spot!M23+Bawana_NG!M23+Bawana_RLNG!M23+Bawana_Spot!M23</f>
        <v>50.74</v>
      </c>
      <c r="O23" s="197">
        <f>PPCL_NG!T23+PPCL_Spot!T23+GT_NG!T23+GT_Spot!T23+Bawana_NG!T23+Bawana_RLNG!T23+Bawana_Spot!T23</f>
        <v>50.619048229236633</v>
      </c>
      <c r="P23" s="198">
        <f t="shared" si="4"/>
        <v>0.12095177076336938</v>
      </c>
      <c r="Q23" s="198">
        <f t="shared" si="5"/>
        <v>0.40555999999999592</v>
      </c>
    </row>
    <row r="24" spans="1:17">
      <c r="A24" s="33" t="s">
        <v>66</v>
      </c>
      <c r="B24" s="197">
        <f>PPCL_NG!I24+PPCL_Spot!I24+GT_NG!I24+GT_Spot!I24+Bawana_NG!I24+Bawana_RLNG!I24+Bawana_Spot!I24</f>
        <v>99.61</v>
      </c>
      <c r="C24" s="197">
        <f>PPCL_NG!P24+PPCL_Spot!P24+GT_NG!P24+GT_Spot!P24+Bawana_NG!P24+Bawana_RLNG!P24+Bawana_Spot!P24</f>
        <v>99.439420183568387</v>
      </c>
      <c r="D24" s="198">
        <f t="shared" si="0"/>
        <v>0.17057981643161213</v>
      </c>
      <c r="E24" s="197">
        <f>PPCL_NG!J24+PPCL_Spot!J24+GT_NG!J24+GT_Spot!J24+Bawana_NG!J24+Bawana_RLNG!J24+Bawana_Spot!J24</f>
        <v>45</v>
      </c>
      <c r="F24" s="197">
        <f>PPCL_NG!Q24+PPCL_Spot!Q24+GT_NG!Q24+GT_Spot!Q24+Bawana_NG!Q24+Bawana_RLNG!Q24+Bawana_Spot!Q24</f>
        <v>44.907025224983208</v>
      </c>
      <c r="G24" s="198">
        <f t="shared" si="1"/>
        <v>9.2974775016791966E-2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4.9997761361092454</v>
      </c>
      <c r="J24" s="198">
        <f t="shared" si="2"/>
        <v>2.2386389075457203E-4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22.979170226102532</v>
      </c>
      <c r="M24" s="198">
        <f t="shared" si="3"/>
        <v>2.0829773897467874E-2</v>
      </c>
      <c r="N24" s="197">
        <f>PPCL_NG!M24+PPCL_Spot!M24+GT_NG!M24+GT_Spot!M24+Bawana_NG!M24+Bawana_RLNG!M24+Bawana_Spot!M24</f>
        <v>50.74</v>
      </c>
      <c r="O24" s="197">
        <f>PPCL_NG!T24+PPCL_Spot!T24+GT_NG!T24+GT_Spot!T24+Bawana_NG!T24+Bawana_RLNG!T24+Bawana_Spot!T24</f>
        <v>50.619048229236633</v>
      </c>
      <c r="P24" s="198">
        <f t="shared" si="4"/>
        <v>0.12095177076336938</v>
      </c>
      <c r="Q24" s="198">
        <f t="shared" si="5"/>
        <v>0.40555999999999592</v>
      </c>
    </row>
    <row r="25" spans="1:17">
      <c r="A25" s="33" t="s">
        <v>67</v>
      </c>
      <c r="B25" s="197">
        <f>PPCL_NG!I25+PPCL_Spot!I25+GT_NG!I25+GT_Spot!I25+Bawana_NG!I25+Bawana_RLNG!I25+Bawana_Spot!I25</f>
        <v>99.61</v>
      </c>
      <c r="C25" s="197">
        <f>PPCL_NG!P25+PPCL_Spot!P25+GT_NG!P25+GT_Spot!P25+Bawana_NG!P25+Bawana_RLNG!P25+Bawana_Spot!P25</f>
        <v>99.443879999999993</v>
      </c>
      <c r="D25" s="198">
        <f t="shared" si="0"/>
        <v>0.16612000000000648</v>
      </c>
      <c r="E25" s="197">
        <f>PPCL_NG!J25+PPCL_Spot!J25+GT_NG!J25+GT_Spot!J25+Bawana_NG!J25+Bawana_RLNG!J25+Bawana_Spot!J25</f>
        <v>45</v>
      </c>
      <c r="F25" s="197">
        <f>PPCL_NG!Q25+PPCL_Spot!Q25+GT_NG!Q25+GT_Spot!Q25+Bawana_NG!Q25+Bawana_RLNG!Q25+Bawana_Spot!Q25</f>
        <v>44.909039999999997</v>
      </c>
      <c r="G25" s="198">
        <f t="shared" si="1"/>
        <v>9.0960000000002594E-2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22.9802</v>
      </c>
      <c r="M25" s="198">
        <f t="shared" si="3"/>
        <v>1.980000000000004E-2</v>
      </c>
      <c r="N25" s="197">
        <f>PPCL_NG!M25+PPCL_Spot!M25+GT_NG!M25+GT_Spot!M25+Bawana_NG!M25+Bawana_RLNG!M25+Bawana_Spot!M25</f>
        <v>69.61</v>
      </c>
      <c r="O25" s="197">
        <f>PPCL_NG!T25+PPCL_Spot!T25+GT_NG!T25+GT_Spot!T25+Bawana_NG!T25+Bawana_RLNG!T25+Bawana_Spot!T25</f>
        <v>69.491320000000002</v>
      </c>
      <c r="P25" s="198">
        <f t="shared" si="4"/>
        <v>0.11867999999999768</v>
      </c>
      <c r="Q25" s="198">
        <f t="shared" si="5"/>
        <v>0.3955600000000068</v>
      </c>
    </row>
    <row r="26" spans="1:17">
      <c r="A26" s="33" t="s">
        <v>68</v>
      </c>
      <c r="B26" s="197">
        <f>PPCL_NG!I26+PPCL_Spot!I26+GT_NG!I26+GT_Spot!I26+Bawana_NG!I26+Bawana_RLNG!I26+Bawana_Spot!I26</f>
        <v>99.61</v>
      </c>
      <c r="C26" s="197">
        <f>PPCL_NG!P26+PPCL_Spot!P26+GT_NG!P26+GT_Spot!P26+Bawana_NG!P26+Bawana_RLNG!P26+Bawana_Spot!P26</f>
        <v>99.443879999999993</v>
      </c>
      <c r="D26" s="198">
        <f t="shared" si="0"/>
        <v>0.16612000000000648</v>
      </c>
      <c r="E26" s="197">
        <f>PPCL_NG!J26+PPCL_Spot!J26+GT_NG!J26+GT_Spot!J26+Bawana_NG!J26+Bawana_RLNG!J26+Bawana_Spot!J26</f>
        <v>45</v>
      </c>
      <c r="F26" s="197">
        <f>PPCL_NG!Q26+PPCL_Spot!Q26+GT_NG!Q26+GT_Spot!Q26+Bawana_NG!Q26+Bawana_RLNG!Q26+Bawana_Spot!Q26</f>
        <v>44.909039999999997</v>
      </c>
      <c r="G26" s="198">
        <f t="shared" si="1"/>
        <v>9.0960000000002594E-2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22.9802</v>
      </c>
      <c r="M26" s="198">
        <f t="shared" si="3"/>
        <v>1.980000000000004E-2</v>
      </c>
      <c r="N26" s="197">
        <f>PPCL_NG!M26+PPCL_Spot!M26+GT_NG!M26+GT_Spot!M26+Bawana_NG!M26+Bawana_RLNG!M26+Bawana_Spot!M26</f>
        <v>69.61</v>
      </c>
      <c r="O26" s="197">
        <f>PPCL_NG!T26+PPCL_Spot!T26+GT_NG!T26+GT_Spot!T26+Bawana_NG!T26+Bawana_RLNG!T26+Bawana_Spot!T26</f>
        <v>69.491320000000002</v>
      </c>
      <c r="P26" s="198">
        <f t="shared" si="4"/>
        <v>0.11867999999999768</v>
      </c>
      <c r="Q26" s="198">
        <f t="shared" si="5"/>
        <v>0.3955600000000068</v>
      </c>
    </row>
    <row r="27" spans="1:17">
      <c r="A27" s="33" t="s">
        <v>69</v>
      </c>
      <c r="B27" s="197">
        <f>PPCL_NG!I27+PPCL_Spot!I27+GT_NG!I27+GT_Spot!I27+Bawana_NG!I27+Bawana_RLNG!I27+Bawana_Spot!I27</f>
        <v>145.38999999999999</v>
      </c>
      <c r="C27" s="197">
        <f>PPCL_NG!P27+PPCL_Spot!P27+GT_NG!P27+GT_Spot!P27+Bawana_NG!P27+Bawana_RLNG!P27+Bawana_Spot!P27</f>
        <v>145.22387999999998</v>
      </c>
      <c r="D27" s="198">
        <f t="shared" si="0"/>
        <v>0.16612000000000648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44.909039999999997</v>
      </c>
      <c r="G27" s="198">
        <f t="shared" si="1"/>
        <v>9.0960000000002594E-2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22.9802</v>
      </c>
      <c r="M27" s="198">
        <f t="shared" si="3"/>
        <v>1.980000000000004E-2</v>
      </c>
      <c r="N27" s="197">
        <f>PPCL_NG!M27+PPCL_Spot!M27+GT_NG!M27+GT_Spot!M27+Bawana_NG!M27+Bawana_RLNG!M27+Bawana_Spot!M27</f>
        <v>69.61</v>
      </c>
      <c r="O27" s="197">
        <f>PPCL_NG!T27+PPCL_Spot!T27+GT_NG!T27+GT_Spot!T27+Bawana_NG!T27+Bawana_RLNG!T27+Bawana_Spot!T27</f>
        <v>69.491320000000002</v>
      </c>
      <c r="P27" s="198">
        <f t="shared" si="4"/>
        <v>0.11867999999999768</v>
      </c>
      <c r="Q27" s="198">
        <f t="shared" si="5"/>
        <v>0.3955600000000068</v>
      </c>
    </row>
    <row r="28" spans="1:17">
      <c r="A28" s="33" t="s">
        <v>70</v>
      </c>
      <c r="B28" s="197">
        <f>PPCL_NG!I28+PPCL_Spot!I28+GT_NG!I28+GT_Spot!I28+Bawana_NG!I28+Bawana_RLNG!I28+Bawana_Spot!I28</f>
        <v>135.38999999999999</v>
      </c>
      <c r="C28" s="197">
        <f>PPCL_NG!P28+PPCL_Spot!P28+GT_NG!P28+GT_Spot!P28+Bawana_NG!P28+Bawana_RLNG!P28+Bawana_Spot!P28</f>
        <v>135.22387999999998</v>
      </c>
      <c r="D28" s="198">
        <f t="shared" si="0"/>
        <v>0.16612000000000648</v>
      </c>
      <c r="E28" s="197">
        <f>PPCL_NG!J28+PPCL_Spot!J28+GT_NG!J28+GT_Spot!J28+Bawana_NG!J28+Bawana_RLNG!J28+Bawana_Spot!J28</f>
        <v>55</v>
      </c>
      <c r="F28" s="197">
        <f>PPCL_NG!Q28+PPCL_Spot!Q28+GT_NG!Q28+GT_Spot!Q28+Bawana_NG!Q28+Bawana_RLNG!Q28+Bawana_Spot!Q28</f>
        <v>54.909039999999997</v>
      </c>
      <c r="G28" s="198">
        <f t="shared" si="1"/>
        <v>9.0960000000002594E-2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22.9802</v>
      </c>
      <c r="M28" s="198">
        <f t="shared" si="3"/>
        <v>1.980000000000004E-2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69.491320000000002</v>
      </c>
      <c r="P28" s="198">
        <f t="shared" si="4"/>
        <v>0.11867999999999768</v>
      </c>
      <c r="Q28" s="198">
        <f t="shared" si="5"/>
        <v>0.3955600000000068</v>
      </c>
    </row>
    <row r="29" spans="1:17">
      <c r="A29" s="33" t="s">
        <v>71</v>
      </c>
      <c r="B29" s="197">
        <f>PPCL_NG!I29+PPCL_Spot!I29+GT_NG!I29+GT_Spot!I29+Bawana_NG!I29+Bawana_RLNG!I29+Bawana_Spot!I29</f>
        <v>135.38999999999999</v>
      </c>
      <c r="C29" s="197">
        <f>PPCL_NG!P29+PPCL_Spot!P29+GT_NG!P29+GT_Spot!P29+Bawana_NG!P29+Bawana_RLNG!P29+Bawana_Spot!P29</f>
        <v>135.22387999999998</v>
      </c>
      <c r="D29" s="198">
        <f t="shared" si="0"/>
        <v>0.16612000000000648</v>
      </c>
      <c r="E29" s="197">
        <f>PPCL_NG!J29+PPCL_Spot!J29+GT_NG!J29+GT_Spot!J29+Bawana_NG!J29+Bawana_RLNG!J29+Bawana_Spot!J29</f>
        <v>55</v>
      </c>
      <c r="F29" s="197">
        <f>PPCL_NG!Q29+PPCL_Spot!Q29+GT_NG!Q29+GT_Spot!Q29+Bawana_NG!Q29+Bawana_RLNG!Q29+Bawana_Spot!Q29</f>
        <v>54.909039999999997</v>
      </c>
      <c r="G29" s="198">
        <f t="shared" si="1"/>
        <v>9.0960000000002594E-2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22.9802</v>
      </c>
      <c r="M29" s="198">
        <f t="shared" si="3"/>
        <v>1.980000000000004E-2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69.491320000000002</v>
      </c>
      <c r="P29" s="198">
        <f t="shared" si="4"/>
        <v>0.11867999999999768</v>
      </c>
      <c r="Q29" s="198">
        <f t="shared" si="5"/>
        <v>0.3955600000000068</v>
      </c>
    </row>
    <row r="30" spans="1:17">
      <c r="A30" s="33" t="s">
        <v>72</v>
      </c>
      <c r="B30" s="197">
        <f>PPCL_NG!I30+PPCL_Spot!I30+GT_NG!I30+GT_Spot!I30+Bawana_NG!I30+Bawana_RLNG!I30+Bawana_Spot!I30</f>
        <v>135.38999999999999</v>
      </c>
      <c r="C30" s="197">
        <f>PPCL_NG!P30+PPCL_Spot!P30+GT_NG!P30+GT_Spot!P30+Bawana_NG!P30+Bawana_RLNG!P30+Bawana_Spot!P30</f>
        <v>135.22387999999998</v>
      </c>
      <c r="D30" s="198">
        <f t="shared" si="0"/>
        <v>0.16612000000000648</v>
      </c>
      <c r="E30" s="197">
        <f>PPCL_NG!J30+PPCL_Spot!J30+GT_NG!J30+GT_Spot!J30+Bawana_NG!J30+Bawana_RLNG!J30+Bawana_Spot!J30</f>
        <v>55</v>
      </c>
      <c r="F30" s="197">
        <f>PPCL_NG!Q30+PPCL_Spot!Q30+GT_NG!Q30+GT_Spot!Q30+Bawana_NG!Q30+Bawana_RLNG!Q30+Bawana_Spot!Q30</f>
        <v>54.909039999999997</v>
      </c>
      <c r="G30" s="198">
        <f t="shared" si="1"/>
        <v>9.0960000000002594E-2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22.9802</v>
      </c>
      <c r="M30" s="198">
        <f t="shared" si="3"/>
        <v>1.980000000000004E-2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69.491320000000002</v>
      </c>
      <c r="P30" s="198">
        <f t="shared" si="4"/>
        <v>0.11867999999999768</v>
      </c>
      <c r="Q30" s="198">
        <f t="shared" si="5"/>
        <v>0.3955600000000068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99.443879999999993</v>
      </c>
      <c r="D31" s="198">
        <f t="shared" si="0"/>
        <v>0.16612000000000648</v>
      </c>
      <c r="E31" s="197">
        <f>PPCL_NG!J31+PPCL_Spot!J31+GT_NG!J31+GT_Spot!J31+Bawana_NG!J31+Bawana_RLNG!J31+Bawana_Spot!J31</f>
        <v>55</v>
      </c>
      <c r="F31" s="197">
        <f>PPCL_NG!Q31+PPCL_Spot!Q31+GT_NG!Q31+GT_Spot!Q31+Bawana_NG!Q31+Bawana_RLNG!Q31+Bawana_Spot!Q31</f>
        <v>54.909039999999997</v>
      </c>
      <c r="G31" s="198">
        <f t="shared" si="1"/>
        <v>9.0960000000002594E-2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22.9802</v>
      </c>
      <c r="M31" s="198">
        <f t="shared" si="3"/>
        <v>1.980000000000004E-2</v>
      </c>
      <c r="N31" s="197">
        <f>PPCL_NG!M31+PPCL_Spot!M31+GT_NG!M31+GT_Spot!M31+Bawana_NG!M31+Bawana_RLNG!M31+Bawana_Spot!M31</f>
        <v>50</v>
      </c>
      <c r="O31" s="197">
        <f>PPCL_NG!T31+PPCL_Spot!T31+GT_NG!T31+GT_Spot!T31+Bawana_NG!T31+Bawana_RLNG!T31+Bawana_Spot!T31</f>
        <v>49.881320000000002</v>
      </c>
      <c r="P31" s="198">
        <f t="shared" si="4"/>
        <v>0.11867999999999768</v>
      </c>
      <c r="Q31" s="198">
        <f t="shared" si="5"/>
        <v>0.3955600000000068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99.443879999999993</v>
      </c>
      <c r="D32" s="198">
        <f t="shared" si="0"/>
        <v>0.16612000000000648</v>
      </c>
      <c r="E32" s="197">
        <f>PPCL_NG!J32+PPCL_Spot!J32+GT_NG!J32+GT_Spot!J32+Bawana_NG!J32+Bawana_RLNG!J32+Bawana_Spot!J32</f>
        <v>55</v>
      </c>
      <c r="F32" s="197">
        <f>PPCL_NG!Q32+PPCL_Spot!Q32+GT_NG!Q32+GT_Spot!Q32+Bawana_NG!Q32+Bawana_RLNG!Q32+Bawana_Spot!Q32</f>
        <v>54.909039999999997</v>
      </c>
      <c r="G32" s="198">
        <f t="shared" si="1"/>
        <v>9.0960000000002594E-2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22.9802</v>
      </c>
      <c r="M32" s="198">
        <f t="shared" si="3"/>
        <v>1.980000000000004E-2</v>
      </c>
      <c r="N32" s="197">
        <f>PPCL_NG!M32+PPCL_Spot!M32+GT_NG!M32+GT_Spot!M32+Bawana_NG!M32+Bawana_RLNG!M32+Bawana_Spot!M32</f>
        <v>50</v>
      </c>
      <c r="O32" s="197">
        <f>PPCL_NG!T32+PPCL_Spot!T32+GT_NG!T32+GT_Spot!T32+Bawana_NG!T32+Bawana_RLNG!T32+Bawana_Spot!T32</f>
        <v>49.881320000000002</v>
      </c>
      <c r="P32" s="198">
        <f t="shared" si="4"/>
        <v>0.11867999999999768</v>
      </c>
      <c r="Q32" s="198">
        <f t="shared" si="5"/>
        <v>0.3955600000000068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99.443879999999993</v>
      </c>
      <c r="D33" s="198">
        <f t="shared" si="0"/>
        <v>0.16612000000000648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44.909039999999997</v>
      </c>
      <c r="G33" s="198">
        <f t="shared" si="1"/>
        <v>9.0960000000002594E-2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22.9802</v>
      </c>
      <c r="M33" s="198">
        <f t="shared" si="3"/>
        <v>1.980000000000004E-2</v>
      </c>
      <c r="N33" s="197">
        <f>PPCL_NG!M33+PPCL_Spot!M33+GT_NG!M33+GT_Spot!M33+Bawana_NG!M33+Bawana_RLNG!M33+Bawana_Spot!M33</f>
        <v>50</v>
      </c>
      <c r="O33" s="197">
        <f>PPCL_NG!T33+PPCL_Spot!T33+GT_NG!T33+GT_Spot!T33+Bawana_NG!T33+Bawana_RLNG!T33+Bawana_Spot!T33</f>
        <v>49.881320000000002</v>
      </c>
      <c r="P33" s="198">
        <f t="shared" si="4"/>
        <v>0.11867999999999768</v>
      </c>
      <c r="Q33" s="198">
        <f t="shared" si="5"/>
        <v>0.3955600000000068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99.443879999999993</v>
      </c>
      <c r="D34" s="198">
        <f t="shared" si="0"/>
        <v>0.16612000000000648</v>
      </c>
      <c r="E34" s="197">
        <f>PPCL_NG!J34+PPCL_Spot!J34+GT_NG!J34+GT_Spot!J34+Bawana_NG!J34+Bawana_RLNG!J34+Bawana_Spot!J34</f>
        <v>45</v>
      </c>
      <c r="F34" s="197">
        <f>PPCL_NG!Q34+PPCL_Spot!Q34+GT_NG!Q34+GT_Spot!Q34+Bawana_NG!Q34+Bawana_RLNG!Q34+Bawana_Spot!Q34</f>
        <v>44.909039999999997</v>
      </c>
      <c r="G34" s="198">
        <f t="shared" si="1"/>
        <v>9.0960000000002594E-2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22.9802</v>
      </c>
      <c r="M34" s="198">
        <f t="shared" si="3"/>
        <v>1.980000000000004E-2</v>
      </c>
      <c r="N34" s="197">
        <f>PPCL_NG!M34+PPCL_Spot!M34+GT_NG!M34+GT_Spot!M34+Bawana_NG!M34+Bawana_RLNG!M34+Bawana_Spot!M34</f>
        <v>50</v>
      </c>
      <c r="O34" s="197">
        <f>PPCL_NG!T34+PPCL_Spot!T34+GT_NG!T34+GT_Spot!T34+Bawana_NG!T34+Bawana_RLNG!T34+Bawana_Spot!T34</f>
        <v>49.881320000000002</v>
      </c>
      <c r="P34" s="198">
        <f t="shared" si="4"/>
        <v>0.11867999999999768</v>
      </c>
      <c r="Q34" s="198">
        <f t="shared" si="5"/>
        <v>0.3955600000000068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83.829930404363367</v>
      </c>
      <c r="D35" s="198">
        <f t="shared" si="0"/>
        <v>0.17006959563663315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45.496896403987215</v>
      </c>
      <c r="G35" s="198">
        <f t="shared" si="1"/>
        <v>9.3103596012788614E-2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22.979118563099494</v>
      </c>
      <c r="M35" s="198">
        <f t="shared" si="3"/>
        <v>2.0881436900506145E-2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54.968729723528313</v>
      </c>
      <c r="P35" s="198">
        <f t="shared" si="4"/>
        <v>0.12127027647169086</v>
      </c>
      <c r="Q35" s="198">
        <f t="shared" si="5"/>
        <v>0.40555999999998971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83.829930404363367</v>
      </c>
      <c r="D36" s="198">
        <f t="shared" si="0"/>
        <v>0.17006959563663315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45.496896403987215</v>
      </c>
      <c r="G36" s="198">
        <f t="shared" si="1"/>
        <v>9.3103596012788614E-2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22.979118563099494</v>
      </c>
      <c r="M36" s="198">
        <f t="shared" si="3"/>
        <v>2.0881436900506145E-2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54.968729723528313</v>
      </c>
      <c r="P36" s="198">
        <f t="shared" si="4"/>
        <v>0.12127027647169086</v>
      </c>
      <c r="Q36" s="198">
        <f t="shared" si="5"/>
        <v>0.40555999999998971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83.829930404363367</v>
      </c>
      <c r="D37" s="198">
        <f t="shared" si="0"/>
        <v>0.17006959563663315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45.496896403987215</v>
      </c>
      <c r="G37" s="198">
        <f t="shared" si="1"/>
        <v>9.3103596012788614E-2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22.979118563099494</v>
      </c>
      <c r="M37" s="198">
        <f t="shared" si="3"/>
        <v>2.0881436900506145E-2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54.968729723528313</v>
      </c>
      <c r="P37" s="198">
        <f t="shared" si="4"/>
        <v>0.12127027647169086</v>
      </c>
      <c r="Q37" s="198">
        <f t="shared" si="5"/>
        <v>0.40555999999998971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83.829930404363367</v>
      </c>
      <c r="D38" s="198">
        <f t="shared" si="0"/>
        <v>0.17006959563663315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45.496896403987215</v>
      </c>
      <c r="G38" s="198">
        <f t="shared" si="1"/>
        <v>9.3103596012788614E-2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22.979118563099494</v>
      </c>
      <c r="M38" s="198">
        <f t="shared" si="3"/>
        <v>2.0881436900506145E-2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54.968729723528313</v>
      </c>
      <c r="P38" s="198">
        <f t="shared" si="4"/>
        <v>0.12127027647169086</v>
      </c>
      <c r="Q38" s="198">
        <f t="shared" si="5"/>
        <v>0.40555999999998971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83.709289999999996</v>
      </c>
      <c r="D39" s="198">
        <f t="shared" si="0"/>
        <v>0.29071000000000424</v>
      </c>
      <c r="E39" s="197">
        <f>PPCL_NG!J39+PPCL_Spot!J39+GT_NG!J39+GT_Spot!J39+Bawana_NG!J39+Bawana_RLNG!J39+Bawana_Spot!J39</f>
        <v>47.6</v>
      </c>
      <c r="F39" s="197">
        <f>PPCL_NG!Q39+PPCL_Spot!Q39+GT_NG!Q39+GT_Spot!Q39+Bawana_NG!Q39+Bawana_RLNG!Q39+Bawana_Spot!Q39</f>
        <v>47.440820000000002</v>
      </c>
      <c r="G39" s="198">
        <f t="shared" si="1"/>
        <v>0.15917999999999921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22.965350000000001</v>
      </c>
      <c r="M39" s="198">
        <f t="shared" si="3"/>
        <v>3.4649999999999181E-2</v>
      </c>
      <c r="N39" s="197">
        <f>PPCL_NG!M39+PPCL_Spot!M39+GT_NG!M39+GT_Spot!M39+Bawana_NG!M39+Bawana_RLNG!M39+Bawana_Spot!M39</f>
        <v>57.52</v>
      </c>
      <c r="O39" s="197">
        <f>PPCL_NG!T39+PPCL_Spot!T39+GT_NG!T39+GT_Spot!T39+Bawana_NG!T39+Bawana_RLNG!T39+Bawana_Spot!T39</f>
        <v>57.312310000000004</v>
      </c>
      <c r="P39" s="198">
        <f t="shared" si="4"/>
        <v>0.20768999999999949</v>
      </c>
      <c r="Q39" s="198">
        <f t="shared" si="5"/>
        <v>0.69223000000000212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83.709289999999996</v>
      </c>
      <c r="D40" s="198">
        <f t="shared" si="0"/>
        <v>0.29071000000000424</v>
      </c>
      <c r="E40" s="197">
        <f>PPCL_NG!J40+PPCL_Spot!J40+GT_NG!J40+GT_Spot!J40+Bawana_NG!J40+Bawana_RLNG!J40+Bawana_Spot!J40</f>
        <v>47.6</v>
      </c>
      <c r="F40" s="197">
        <f>PPCL_NG!Q40+PPCL_Spot!Q40+GT_NG!Q40+GT_Spot!Q40+Bawana_NG!Q40+Bawana_RLNG!Q40+Bawana_Spot!Q40</f>
        <v>47.440820000000002</v>
      </c>
      <c r="G40" s="198">
        <f t="shared" si="1"/>
        <v>0.15917999999999921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22.965350000000001</v>
      </c>
      <c r="M40" s="198">
        <f t="shared" si="3"/>
        <v>3.4649999999999181E-2</v>
      </c>
      <c r="N40" s="197">
        <f>PPCL_NG!M40+PPCL_Spot!M40+GT_NG!M40+GT_Spot!M40+Bawana_NG!M40+Bawana_RLNG!M40+Bawana_Spot!M40</f>
        <v>57.52</v>
      </c>
      <c r="O40" s="197">
        <f>PPCL_NG!T40+PPCL_Spot!T40+GT_NG!T40+GT_Spot!T40+Bawana_NG!T40+Bawana_RLNG!T40+Bawana_Spot!T40</f>
        <v>57.312310000000004</v>
      </c>
      <c r="P40" s="198">
        <f t="shared" si="4"/>
        <v>0.20768999999999949</v>
      </c>
      <c r="Q40" s="198">
        <f t="shared" si="5"/>
        <v>0.69223000000000212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83.709289999999996</v>
      </c>
      <c r="D41" s="198">
        <f t="shared" si="0"/>
        <v>0.29071000000000424</v>
      </c>
      <c r="E41" s="197">
        <f>PPCL_NG!J41+PPCL_Spot!J41+GT_NG!J41+GT_Spot!J41+Bawana_NG!J41+Bawana_RLNG!J41+Bawana_Spot!J41</f>
        <v>47.6</v>
      </c>
      <c r="F41" s="197">
        <f>PPCL_NG!Q41+PPCL_Spot!Q41+GT_NG!Q41+GT_Spot!Q41+Bawana_NG!Q41+Bawana_RLNG!Q41+Bawana_Spot!Q41</f>
        <v>47.440820000000002</v>
      </c>
      <c r="G41" s="198">
        <f t="shared" si="1"/>
        <v>0.15917999999999921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22.965350000000001</v>
      </c>
      <c r="M41" s="198">
        <f t="shared" si="3"/>
        <v>3.4649999999999181E-2</v>
      </c>
      <c r="N41" s="197">
        <f>PPCL_NG!M41+PPCL_Spot!M41+GT_NG!M41+GT_Spot!M41+Bawana_NG!M41+Bawana_RLNG!M41+Bawana_Spot!M41</f>
        <v>57.52</v>
      </c>
      <c r="O41" s="197">
        <f>PPCL_NG!T41+PPCL_Spot!T41+GT_NG!T41+GT_Spot!T41+Bawana_NG!T41+Bawana_RLNG!T41+Bawana_Spot!T41</f>
        <v>57.312310000000004</v>
      </c>
      <c r="P41" s="198">
        <f t="shared" si="4"/>
        <v>0.20768999999999949</v>
      </c>
      <c r="Q41" s="198">
        <f t="shared" si="5"/>
        <v>0.69223000000000212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83.709289999999996</v>
      </c>
      <c r="D42" s="198">
        <f t="shared" si="0"/>
        <v>0.29071000000000424</v>
      </c>
      <c r="E42" s="197">
        <f>PPCL_NG!J42+PPCL_Spot!J42+GT_NG!J42+GT_Spot!J42+Bawana_NG!J42+Bawana_RLNG!J42+Bawana_Spot!J42</f>
        <v>47.6</v>
      </c>
      <c r="F42" s="197">
        <f>PPCL_NG!Q42+PPCL_Spot!Q42+GT_NG!Q42+GT_Spot!Q42+Bawana_NG!Q42+Bawana_RLNG!Q42+Bawana_Spot!Q42</f>
        <v>47.440820000000002</v>
      </c>
      <c r="G42" s="198">
        <f t="shared" si="1"/>
        <v>0.15917999999999921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22.965350000000001</v>
      </c>
      <c r="M42" s="198">
        <f t="shared" si="3"/>
        <v>3.4649999999999181E-2</v>
      </c>
      <c r="N42" s="197">
        <f>PPCL_NG!M42+PPCL_Spot!M42+GT_NG!M42+GT_Spot!M42+Bawana_NG!M42+Bawana_RLNG!M42+Bawana_Spot!M42</f>
        <v>57.52</v>
      </c>
      <c r="O42" s="197">
        <f>PPCL_NG!T42+PPCL_Spot!T42+GT_NG!T42+GT_Spot!T42+Bawana_NG!T42+Bawana_RLNG!T42+Bawana_Spot!T42</f>
        <v>57.312310000000004</v>
      </c>
      <c r="P42" s="198">
        <f t="shared" si="4"/>
        <v>0.20768999999999949</v>
      </c>
      <c r="Q42" s="198">
        <f t="shared" si="5"/>
        <v>0.69223000000000212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83.709289999999996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47.440820000000002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57.312310000000004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83.709289999999996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47.440820000000002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57.312310000000004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83.709289999999996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47.440820000000002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57.312310000000004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83.709289999999996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47.440820000000002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57.312310000000004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83.709289999999996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47.440820000000002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57.312310000000004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83.709289999999996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47.440820000000002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57.312310000000004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84.02</v>
      </c>
      <c r="C49" s="197">
        <f>PPCL_NG!P49+PPCL_Spot!P49+GT_NG!P49+GT_Spot!P49+Bawana_NG!P49+Bawana_RLNG!P49+Bawana_Spot!P49</f>
        <v>83.733179634739116</v>
      </c>
      <c r="D49" s="198">
        <f t="shared" si="0"/>
        <v>0.28682036526087984</v>
      </c>
      <c r="E49" s="197">
        <f>PPCL_NG!J49+PPCL_Spot!J49+GT_NG!J49+GT_Spot!J49+Bawana_NG!J49+Bawana_RLNG!J49+Bawana_Spot!J49</f>
        <v>48.59</v>
      </c>
      <c r="F49" s="197">
        <f>PPCL_NG!Q49+PPCL_Spot!Q49+GT_NG!Q49+GT_Spot!Q49+Bawana_NG!Q49+Bawana_RLNG!Q49+Bawana_Spot!Q49</f>
        <v>48.433069432896623</v>
      </c>
      <c r="G49" s="198">
        <f t="shared" si="1"/>
        <v>0.15693056710338027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5.0002314707652413</v>
      </c>
      <c r="J49" s="198">
        <f t="shared" si="2"/>
        <v>-2.3147076524132615E-4</v>
      </c>
      <c r="K49" s="197">
        <f>PPCL_NG!L49+PPCL_Spot!L49+GT_NG!L49+GT_Spot!L49+Bawana_NG!L49+Bawana_RLNG!L49+Bawana_Spot!L49</f>
        <v>19.690000000000001</v>
      </c>
      <c r="L49" s="197">
        <f>PPCL_NG!S49+PPCL_Spot!S49+GT_NG!S49+GT_Spot!S49+Bawana_NG!S49+Bawana_RLNG!S49+Bawana_Spot!S49</f>
        <v>19.656261531873522</v>
      </c>
      <c r="M49" s="198">
        <f t="shared" si="3"/>
        <v>3.3738468126479404E-2</v>
      </c>
      <c r="N49" s="197">
        <f>PPCL_NG!M49+PPCL_Spot!M49+GT_NG!M49+GT_Spot!M49+Bawana_NG!M49+Bawana_RLNG!M49+Bawana_Spot!M49</f>
        <v>58.71</v>
      </c>
      <c r="O49" s="197">
        <f>PPCL_NG!T49+PPCL_Spot!T49+GT_NG!T49+GT_Spot!T49+Bawana_NG!T49+Bawana_RLNG!T49+Bawana_Spot!T49</f>
        <v>58.505027929725465</v>
      </c>
      <c r="P49" s="198">
        <f t="shared" si="4"/>
        <v>0.20497207027453612</v>
      </c>
      <c r="Q49" s="198">
        <f t="shared" si="5"/>
        <v>0.68223000000003431</v>
      </c>
    </row>
    <row r="50" spans="1:17">
      <c r="A50" s="33" t="s">
        <v>92</v>
      </c>
      <c r="B50" s="197">
        <f>PPCL_NG!I50+PPCL_Spot!I50+GT_NG!I50+GT_Spot!I50+Bawana_NG!I50+Bawana_RLNG!I50+Bawana_Spot!I50</f>
        <v>84.02</v>
      </c>
      <c r="C50" s="197">
        <f>PPCL_NG!P50+PPCL_Spot!P50+GT_NG!P50+GT_Spot!P50+Bawana_NG!P50+Bawana_RLNG!P50+Bawana_Spot!P50</f>
        <v>83.733179634739116</v>
      </c>
      <c r="D50" s="198">
        <f t="shared" si="0"/>
        <v>0.28682036526087984</v>
      </c>
      <c r="E50" s="197">
        <f>PPCL_NG!J50+PPCL_Spot!J50+GT_NG!J50+GT_Spot!J50+Bawana_NG!J50+Bawana_RLNG!J50+Bawana_Spot!J50</f>
        <v>48.59</v>
      </c>
      <c r="F50" s="197">
        <f>PPCL_NG!Q50+PPCL_Spot!Q50+GT_NG!Q50+GT_Spot!Q50+Bawana_NG!Q50+Bawana_RLNG!Q50+Bawana_Spot!Q50</f>
        <v>48.433069432896623</v>
      </c>
      <c r="G50" s="198">
        <f t="shared" si="1"/>
        <v>0.15693056710338027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5.0002314707652413</v>
      </c>
      <c r="J50" s="198">
        <f t="shared" si="2"/>
        <v>-2.3147076524132615E-4</v>
      </c>
      <c r="K50" s="197">
        <f>PPCL_NG!L50+PPCL_Spot!L50+GT_NG!L50+GT_Spot!L50+Bawana_NG!L50+Bawana_RLNG!L50+Bawana_Spot!L50</f>
        <v>19.690000000000001</v>
      </c>
      <c r="L50" s="197">
        <f>PPCL_NG!S50+PPCL_Spot!S50+GT_NG!S50+GT_Spot!S50+Bawana_NG!S50+Bawana_RLNG!S50+Bawana_Spot!S50</f>
        <v>19.656261531873522</v>
      </c>
      <c r="M50" s="198">
        <f t="shared" si="3"/>
        <v>3.3738468126479404E-2</v>
      </c>
      <c r="N50" s="197">
        <f>PPCL_NG!M50+PPCL_Spot!M50+GT_NG!M50+GT_Spot!M50+Bawana_NG!M50+Bawana_RLNG!M50+Bawana_Spot!M50</f>
        <v>58.71</v>
      </c>
      <c r="O50" s="197">
        <f>PPCL_NG!T50+PPCL_Spot!T50+GT_NG!T50+GT_Spot!T50+Bawana_NG!T50+Bawana_RLNG!T50+Bawana_Spot!T50</f>
        <v>58.505027929725465</v>
      </c>
      <c r="P50" s="198">
        <f t="shared" si="4"/>
        <v>0.20497207027453612</v>
      </c>
      <c r="Q50" s="198">
        <f t="shared" si="5"/>
        <v>0.68223000000003431</v>
      </c>
    </row>
    <row r="51" spans="1:17">
      <c r="A51" s="33" t="s">
        <v>93</v>
      </c>
      <c r="B51" s="197">
        <f>PPCL_NG!I51+PPCL_Spot!I51+GT_NG!I51+GT_Spot!I51+Bawana_NG!I51+Bawana_RLNG!I51+Bawana_Spot!I51</f>
        <v>84.02</v>
      </c>
      <c r="C51" s="197">
        <f>PPCL_NG!P51+PPCL_Spot!P51+GT_NG!P51+GT_Spot!P51+Bawana_NG!P51+Bawana_RLNG!P51+Bawana_Spot!P51</f>
        <v>83.733179634739116</v>
      </c>
      <c r="D51" s="198">
        <f t="shared" si="0"/>
        <v>0.28682036526087984</v>
      </c>
      <c r="E51" s="197">
        <f>PPCL_NG!J51+PPCL_Spot!J51+GT_NG!J51+GT_Spot!J51+Bawana_NG!J51+Bawana_RLNG!J51+Bawana_Spot!J51</f>
        <v>48.59</v>
      </c>
      <c r="F51" s="197">
        <f>PPCL_NG!Q51+PPCL_Spot!Q51+GT_NG!Q51+GT_Spot!Q51+Bawana_NG!Q51+Bawana_RLNG!Q51+Bawana_Spot!Q51</f>
        <v>48.433069432896623</v>
      </c>
      <c r="G51" s="198">
        <f t="shared" si="1"/>
        <v>0.15693056710338027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5.0002314707652413</v>
      </c>
      <c r="J51" s="198">
        <f t="shared" si="2"/>
        <v>-2.3147076524132615E-4</v>
      </c>
      <c r="K51" s="197">
        <f>PPCL_NG!L51+PPCL_Spot!L51+GT_NG!L51+GT_Spot!L51+Bawana_NG!L51+Bawana_RLNG!L51+Bawana_Spot!L51</f>
        <v>19.690000000000001</v>
      </c>
      <c r="L51" s="197">
        <f>PPCL_NG!S51+PPCL_Spot!S51+GT_NG!S51+GT_Spot!S51+Bawana_NG!S51+Bawana_RLNG!S51+Bawana_Spot!S51</f>
        <v>19.656261531873522</v>
      </c>
      <c r="M51" s="198">
        <f t="shared" si="3"/>
        <v>3.3738468126479404E-2</v>
      </c>
      <c r="N51" s="197">
        <f>PPCL_NG!M51+PPCL_Spot!M51+GT_NG!M51+GT_Spot!M51+Bawana_NG!M51+Bawana_RLNG!M51+Bawana_Spot!M51</f>
        <v>58.71</v>
      </c>
      <c r="O51" s="197">
        <f>PPCL_NG!T51+PPCL_Spot!T51+GT_NG!T51+GT_Spot!T51+Bawana_NG!T51+Bawana_RLNG!T51+Bawana_Spot!T51</f>
        <v>58.505027929725465</v>
      </c>
      <c r="P51" s="198">
        <f t="shared" si="4"/>
        <v>0.20497207027453612</v>
      </c>
      <c r="Q51" s="198">
        <f t="shared" si="5"/>
        <v>0.68223000000003431</v>
      </c>
    </row>
    <row r="52" spans="1:17">
      <c r="A52" s="33" t="s">
        <v>94</v>
      </c>
      <c r="B52" s="197">
        <f>PPCL_NG!I52+PPCL_Spot!I52+GT_NG!I52+GT_Spot!I52+Bawana_NG!I52+Bawana_RLNG!I52+Bawana_Spot!I52</f>
        <v>84.02</v>
      </c>
      <c r="C52" s="197">
        <f>PPCL_NG!P52+PPCL_Spot!P52+GT_NG!P52+GT_Spot!P52+Bawana_NG!P52+Bawana_RLNG!P52+Bawana_Spot!P52</f>
        <v>83.733179634739116</v>
      </c>
      <c r="D52" s="198">
        <f t="shared" si="0"/>
        <v>0.28682036526087984</v>
      </c>
      <c r="E52" s="197">
        <f>PPCL_NG!J52+PPCL_Spot!J52+GT_NG!J52+GT_Spot!J52+Bawana_NG!J52+Bawana_RLNG!J52+Bawana_Spot!J52</f>
        <v>48.59</v>
      </c>
      <c r="F52" s="197">
        <f>PPCL_NG!Q52+PPCL_Spot!Q52+GT_NG!Q52+GT_Spot!Q52+Bawana_NG!Q52+Bawana_RLNG!Q52+Bawana_Spot!Q52</f>
        <v>48.433069432896623</v>
      </c>
      <c r="G52" s="198">
        <f t="shared" si="1"/>
        <v>0.15693056710338027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5.0002314707652413</v>
      </c>
      <c r="J52" s="198">
        <f t="shared" si="2"/>
        <v>-2.3147076524132615E-4</v>
      </c>
      <c r="K52" s="197">
        <f>PPCL_NG!L52+PPCL_Spot!L52+GT_NG!L52+GT_Spot!L52+Bawana_NG!L52+Bawana_RLNG!L52+Bawana_Spot!L52</f>
        <v>19.690000000000001</v>
      </c>
      <c r="L52" s="197">
        <f>PPCL_NG!S52+PPCL_Spot!S52+GT_NG!S52+GT_Spot!S52+Bawana_NG!S52+Bawana_RLNG!S52+Bawana_Spot!S52</f>
        <v>19.656261531873522</v>
      </c>
      <c r="M52" s="198">
        <f t="shared" si="3"/>
        <v>3.3738468126479404E-2</v>
      </c>
      <c r="N52" s="197">
        <f>PPCL_NG!M52+PPCL_Spot!M52+GT_NG!M52+GT_Spot!M52+Bawana_NG!M52+Bawana_RLNG!M52+Bawana_Spot!M52</f>
        <v>58.71</v>
      </c>
      <c r="O52" s="197">
        <f>PPCL_NG!T52+PPCL_Spot!T52+GT_NG!T52+GT_Spot!T52+Bawana_NG!T52+Bawana_RLNG!T52+Bawana_Spot!T52</f>
        <v>58.505027929725465</v>
      </c>
      <c r="P52" s="198">
        <f t="shared" si="4"/>
        <v>0.20497207027453612</v>
      </c>
      <c r="Q52" s="198">
        <f t="shared" si="5"/>
        <v>0.68223000000003431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83.709289999999996</v>
      </c>
      <c r="D53" s="198">
        <f t="shared" si="0"/>
        <v>0.29071000000000424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47.440820000000002</v>
      </c>
      <c r="G53" s="198">
        <f t="shared" si="1"/>
        <v>0.15917999999999921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22.965350000000001</v>
      </c>
      <c r="M53" s="198">
        <f t="shared" si="3"/>
        <v>3.4649999999999181E-2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57.312310000000004</v>
      </c>
      <c r="P53" s="198">
        <f t="shared" si="4"/>
        <v>0.20768999999999949</v>
      </c>
      <c r="Q53" s="198">
        <f t="shared" si="5"/>
        <v>0.69223000000000212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83.709289999999996</v>
      </c>
      <c r="D54" s="198">
        <f t="shared" si="0"/>
        <v>0.29071000000000424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47.440820000000002</v>
      </c>
      <c r="G54" s="198">
        <f t="shared" si="1"/>
        <v>0.15917999999999921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22.965350000000001</v>
      </c>
      <c r="M54" s="198">
        <f t="shared" si="3"/>
        <v>3.4649999999999181E-2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57.312310000000004</v>
      </c>
      <c r="P54" s="198">
        <f t="shared" si="4"/>
        <v>0.20768999999999949</v>
      </c>
      <c r="Q54" s="198">
        <f t="shared" si="5"/>
        <v>0.69223000000000212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83.709289999999996</v>
      </c>
      <c r="D55" s="198">
        <f t="shared" si="0"/>
        <v>0.29071000000000424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47.440820000000002</v>
      </c>
      <c r="G55" s="198">
        <f t="shared" si="1"/>
        <v>0.15917999999999921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22.965350000000001</v>
      </c>
      <c r="M55" s="198">
        <f t="shared" si="3"/>
        <v>3.4649999999999181E-2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57.312310000000004</v>
      </c>
      <c r="P55" s="198">
        <f t="shared" si="4"/>
        <v>0.20768999999999949</v>
      </c>
      <c r="Q55" s="198">
        <f t="shared" si="5"/>
        <v>0.69223000000000212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83.709289999999996</v>
      </c>
      <c r="D56" s="198">
        <f t="shared" si="0"/>
        <v>0.29071000000000424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47.440820000000002</v>
      </c>
      <c r="G56" s="198">
        <f t="shared" si="1"/>
        <v>0.15917999999999921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22.965350000000001</v>
      </c>
      <c r="M56" s="198">
        <f t="shared" si="3"/>
        <v>3.4649999999999181E-2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57.312310000000004</v>
      </c>
      <c r="P56" s="198">
        <f t="shared" si="4"/>
        <v>0.20768999999999949</v>
      </c>
      <c r="Q56" s="198">
        <f t="shared" si="5"/>
        <v>0.69223000000000212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83.709289999999996</v>
      </c>
      <c r="D57" s="198">
        <f t="shared" si="0"/>
        <v>0.29071000000000424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47.440820000000002</v>
      </c>
      <c r="G57" s="198">
        <f t="shared" si="1"/>
        <v>0.15917999999999921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22.965350000000001</v>
      </c>
      <c r="M57" s="198">
        <f t="shared" si="3"/>
        <v>3.4649999999999181E-2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57.312310000000004</v>
      </c>
      <c r="P57" s="198">
        <f t="shared" si="4"/>
        <v>0.20768999999999949</v>
      </c>
      <c r="Q57" s="198">
        <f t="shared" si="5"/>
        <v>0.69223000000000212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83.709289999999996</v>
      </c>
      <c r="D58" s="198">
        <f t="shared" si="0"/>
        <v>0.29071000000000424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47.440820000000002</v>
      </c>
      <c r="G58" s="198">
        <f t="shared" si="1"/>
        <v>0.15917999999999921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22.965350000000001</v>
      </c>
      <c r="M58" s="198">
        <f t="shared" si="3"/>
        <v>3.4649999999999181E-2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57.312310000000004</v>
      </c>
      <c r="P58" s="198">
        <f t="shared" si="4"/>
        <v>0.20768999999999949</v>
      </c>
      <c r="Q58" s="198">
        <f t="shared" si="5"/>
        <v>0.69223000000000212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83.709289999999996</v>
      </c>
      <c r="D59" s="198">
        <f t="shared" si="0"/>
        <v>0.29071000000000424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47.440820000000002</v>
      </c>
      <c r="G59" s="198">
        <f t="shared" si="1"/>
        <v>0.15917999999999921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22.965350000000001</v>
      </c>
      <c r="M59" s="198">
        <f t="shared" si="3"/>
        <v>3.4649999999999181E-2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57.312310000000004</v>
      </c>
      <c r="P59" s="198">
        <f t="shared" si="4"/>
        <v>0.20768999999999949</v>
      </c>
      <c r="Q59" s="198">
        <f t="shared" si="5"/>
        <v>0.69223000000000212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83.709289999999996</v>
      </c>
      <c r="D60" s="198">
        <f t="shared" si="0"/>
        <v>0.29071000000000424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47.440820000000002</v>
      </c>
      <c r="G60" s="198">
        <f t="shared" si="1"/>
        <v>0.15917999999999921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22.965350000000001</v>
      </c>
      <c r="M60" s="198">
        <f t="shared" si="3"/>
        <v>3.4649999999999181E-2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57.312310000000004</v>
      </c>
      <c r="P60" s="198">
        <f t="shared" si="4"/>
        <v>0.20768999999999949</v>
      </c>
      <c r="Q60" s="198">
        <f t="shared" si="5"/>
        <v>0.69223000000000212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83.709289999999996</v>
      </c>
      <c r="D61" s="198">
        <f t="shared" si="0"/>
        <v>0.29071000000000424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47.440820000000002</v>
      </c>
      <c r="G61" s="198">
        <f t="shared" si="1"/>
        <v>0.15917999999999921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22.965350000000001</v>
      </c>
      <c r="M61" s="198">
        <f t="shared" si="3"/>
        <v>3.4649999999999181E-2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57.312310000000004</v>
      </c>
      <c r="P61" s="198">
        <f t="shared" si="4"/>
        <v>0.20768999999999949</v>
      </c>
      <c r="Q61" s="198">
        <f t="shared" si="5"/>
        <v>0.69223000000000212</v>
      </c>
    </row>
    <row r="62" spans="1:17">
      <c r="A62" s="33" t="s">
        <v>104</v>
      </c>
      <c r="B62" s="197">
        <f>PPCL_NG!I62+PPCL_Spot!I62+GT_NG!I62+GT_Spot!I62+Bawana_NG!I62+Bawana_RLNG!I62+Bawana_Spot!I62</f>
        <v>99.61</v>
      </c>
      <c r="C62" s="197">
        <f>PPCL_NG!P62+PPCL_Spot!P62+GT_NG!P62+GT_Spot!P62+Bawana_NG!P62+Bawana_RLNG!P62+Bawana_Spot!P62</f>
        <v>99.31483018356839</v>
      </c>
      <c r="D62" s="198">
        <f t="shared" si="0"/>
        <v>0.29516981643160989</v>
      </c>
      <c r="E62" s="197">
        <f>PPCL_NG!J62+PPCL_Spot!J62+GT_NG!J62+GT_Spot!J62+Bawana_NG!J62+Bawana_RLNG!J62+Bawana_Spot!J62</f>
        <v>45</v>
      </c>
      <c r="F62" s="197">
        <f>PPCL_NG!Q62+PPCL_Spot!Q62+GT_NG!Q62+GT_Spot!Q62+Bawana_NG!Q62+Bawana_RLNG!Q62+Bawana_Spot!Q62</f>
        <v>44.838805224983211</v>
      </c>
      <c r="G62" s="198">
        <f t="shared" si="1"/>
        <v>0.16119477501678858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4.9997761361092454</v>
      </c>
      <c r="J62" s="198">
        <f t="shared" si="2"/>
        <v>2.2386389075457203E-4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22.964320226102533</v>
      </c>
      <c r="M62" s="198">
        <f t="shared" si="3"/>
        <v>3.5679773897467015E-2</v>
      </c>
      <c r="N62" s="197">
        <f>PPCL_NG!M62+PPCL_Spot!M62+GT_NG!M62+GT_Spot!M62+Bawana_NG!M62+Bawana_RLNG!M62+Bawana_Spot!M62</f>
        <v>50.74</v>
      </c>
      <c r="O62" s="197">
        <f>PPCL_NG!T62+PPCL_Spot!T62+GT_NG!T62+GT_Spot!T62+Bawana_NG!T62+Bawana_RLNG!T62+Bawana_Spot!T62</f>
        <v>50.530038229236631</v>
      </c>
      <c r="P62" s="198">
        <f t="shared" si="4"/>
        <v>0.20996177076337119</v>
      </c>
      <c r="Q62" s="198">
        <f t="shared" si="5"/>
        <v>0.70222999999999125</v>
      </c>
    </row>
    <row r="63" spans="1:17">
      <c r="A63" s="33" t="s">
        <v>105</v>
      </c>
      <c r="B63" s="197">
        <f>PPCL_NG!I63+PPCL_Spot!I63+GT_NG!I63+GT_Spot!I63+Bawana_NG!I63+Bawana_RLNG!I63+Bawana_Spot!I63</f>
        <v>99.61</v>
      </c>
      <c r="C63" s="197">
        <f>PPCL_NG!P63+PPCL_Spot!P63+GT_NG!P63+GT_Spot!P63+Bawana_NG!P63+Bawana_RLNG!P63+Bawana_Spot!P63</f>
        <v>99.31483018356839</v>
      </c>
      <c r="D63" s="198">
        <f t="shared" si="0"/>
        <v>0.29516981643160989</v>
      </c>
      <c r="E63" s="197">
        <f>PPCL_NG!J63+PPCL_Spot!J63+GT_NG!J63+GT_Spot!J63+Bawana_NG!J63+Bawana_RLNG!J63+Bawana_Spot!J63</f>
        <v>45</v>
      </c>
      <c r="F63" s="197">
        <f>PPCL_NG!Q63+PPCL_Spot!Q63+GT_NG!Q63+GT_Spot!Q63+Bawana_NG!Q63+Bawana_RLNG!Q63+Bawana_Spot!Q63</f>
        <v>44.838805224983211</v>
      </c>
      <c r="G63" s="198">
        <f t="shared" si="1"/>
        <v>0.16119477501678858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4.9997761361092454</v>
      </c>
      <c r="J63" s="198">
        <f t="shared" si="2"/>
        <v>2.2386389075457203E-4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22.964320226102533</v>
      </c>
      <c r="M63" s="198">
        <f t="shared" si="3"/>
        <v>3.5679773897467015E-2</v>
      </c>
      <c r="N63" s="197">
        <f>PPCL_NG!M63+PPCL_Spot!M63+GT_NG!M63+GT_Spot!M63+Bawana_NG!M63+Bawana_RLNG!M63+Bawana_Spot!M63</f>
        <v>50.74</v>
      </c>
      <c r="O63" s="197">
        <f>PPCL_NG!T63+PPCL_Spot!T63+GT_NG!T63+GT_Spot!T63+Bawana_NG!T63+Bawana_RLNG!T63+Bawana_Spot!T63</f>
        <v>50.530038229236631</v>
      </c>
      <c r="P63" s="198">
        <f t="shared" si="4"/>
        <v>0.20996177076337119</v>
      </c>
      <c r="Q63" s="198">
        <f t="shared" si="5"/>
        <v>0.70222999999999125</v>
      </c>
    </row>
    <row r="64" spans="1:17">
      <c r="A64" s="33" t="s">
        <v>106</v>
      </c>
      <c r="B64" s="197">
        <f>PPCL_NG!I64+PPCL_Spot!I64+GT_NG!I64+GT_Spot!I64+Bawana_NG!I64+Bawana_RLNG!I64+Bawana_Spot!I64</f>
        <v>99.61</v>
      </c>
      <c r="C64" s="197">
        <f>PPCL_NG!P64+PPCL_Spot!P64+GT_NG!P64+GT_Spot!P64+Bawana_NG!P64+Bawana_RLNG!P64+Bawana_Spot!P64</f>
        <v>99.31483018356839</v>
      </c>
      <c r="D64" s="198">
        <f t="shared" si="0"/>
        <v>0.29516981643160989</v>
      </c>
      <c r="E64" s="197">
        <f>PPCL_NG!J64+PPCL_Spot!J64+GT_NG!J64+GT_Spot!J64+Bawana_NG!J64+Bawana_RLNG!J64+Bawana_Spot!J64</f>
        <v>45</v>
      </c>
      <c r="F64" s="197">
        <f>PPCL_NG!Q64+PPCL_Spot!Q64+GT_NG!Q64+GT_Spot!Q64+Bawana_NG!Q64+Bawana_RLNG!Q64+Bawana_Spot!Q64</f>
        <v>44.838805224983211</v>
      </c>
      <c r="G64" s="198">
        <f t="shared" si="1"/>
        <v>0.16119477501678858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4.9997761361092454</v>
      </c>
      <c r="J64" s="198">
        <f t="shared" si="2"/>
        <v>2.2386389075457203E-4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22.964320226102533</v>
      </c>
      <c r="M64" s="198">
        <f t="shared" si="3"/>
        <v>3.5679773897467015E-2</v>
      </c>
      <c r="N64" s="197">
        <f>PPCL_NG!M64+PPCL_Spot!M64+GT_NG!M64+GT_Spot!M64+Bawana_NG!M64+Bawana_RLNG!M64+Bawana_Spot!M64</f>
        <v>50.74</v>
      </c>
      <c r="O64" s="197">
        <f>PPCL_NG!T64+PPCL_Spot!T64+GT_NG!T64+GT_Spot!T64+Bawana_NG!T64+Bawana_RLNG!T64+Bawana_Spot!T64</f>
        <v>50.530038229236631</v>
      </c>
      <c r="P64" s="198">
        <f t="shared" si="4"/>
        <v>0.20996177076337119</v>
      </c>
      <c r="Q64" s="198">
        <f t="shared" si="5"/>
        <v>0.70222999999999125</v>
      </c>
    </row>
    <row r="65" spans="1:17">
      <c r="A65" s="33" t="s">
        <v>107</v>
      </c>
      <c r="B65" s="197">
        <f>PPCL_NG!I65+PPCL_Spot!I65+GT_NG!I65+GT_Spot!I65+Bawana_NG!I65+Bawana_RLNG!I65+Bawana_Spot!I65</f>
        <v>99.61</v>
      </c>
      <c r="C65" s="197">
        <f>PPCL_NG!P65+PPCL_Spot!P65+GT_NG!P65+GT_Spot!P65+Bawana_NG!P65+Bawana_RLNG!P65+Bawana_Spot!P65</f>
        <v>99.31483018356839</v>
      </c>
      <c r="D65" s="198">
        <f t="shared" si="0"/>
        <v>0.29516981643160989</v>
      </c>
      <c r="E65" s="197">
        <f>PPCL_NG!J65+PPCL_Spot!J65+GT_NG!J65+GT_Spot!J65+Bawana_NG!J65+Bawana_RLNG!J65+Bawana_Spot!J65</f>
        <v>45</v>
      </c>
      <c r="F65" s="197">
        <f>PPCL_NG!Q65+PPCL_Spot!Q65+GT_NG!Q65+GT_Spot!Q65+Bawana_NG!Q65+Bawana_RLNG!Q65+Bawana_Spot!Q65</f>
        <v>44.838805224983211</v>
      </c>
      <c r="G65" s="198">
        <f t="shared" si="1"/>
        <v>0.16119477501678858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4.9997761361092454</v>
      </c>
      <c r="J65" s="198">
        <f t="shared" si="2"/>
        <v>2.2386389075457203E-4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22.964320226102533</v>
      </c>
      <c r="M65" s="198">
        <f t="shared" si="3"/>
        <v>3.5679773897467015E-2</v>
      </c>
      <c r="N65" s="197">
        <f>PPCL_NG!M65+PPCL_Spot!M65+GT_NG!M65+GT_Spot!M65+Bawana_NG!M65+Bawana_RLNG!M65+Bawana_Spot!M65</f>
        <v>50.74</v>
      </c>
      <c r="O65" s="197">
        <f>PPCL_NG!T65+PPCL_Spot!T65+GT_NG!T65+GT_Spot!T65+Bawana_NG!T65+Bawana_RLNG!T65+Bawana_Spot!T65</f>
        <v>50.530038229236631</v>
      </c>
      <c r="P65" s="198">
        <f t="shared" si="4"/>
        <v>0.20996177076337119</v>
      </c>
      <c r="Q65" s="198">
        <f t="shared" si="5"/>
        <v>0.70222999999999125</v>
      </c>
    </row>
    <row r="66" spans="1:17">
      <c r="A66" s="33" t="s">
        <v>108</v>
      </c>
      <c r="B66" s="197">
        <f>PPCL_NG!I66+PPCL_Spot!I66+GT_NG!I66+GT_Spot!I66+Bawana_NG!I66+Bawana_RLNG!I66+Bawana_Spot!I66</f>
        <v>99.61</v>
      </c>
      <c r="C66" s="197">
        <f>PPCL_NG!P66+PPCL_Spot!P66+GT_NG!P66+GT_Spot!P66+Bawana_NG!P66+Bawana_RLNG!P66+Bawana_Spot!P66</f>
        <v>99.31483018356839</v>
      </c>
      <c r="D66" s="198">
        <f t="shared" si="0"/>
        <v>0.29516981643160989</v>
      </c>
      <c r="E66" s="197">
        <f>PPCL_NG!J66+PPCL_Spot!J66+GT_NG!J66+GT_Spot!J66+Bawana_NG!J66+Bawana_RLNG!J66+Bawana_Spot!J66</f>
        <v>45</v>
      </c>
      <c r="F66" s="197">
        <f>PPCL_NG!Q66+PPCL_Spot!Q66+GT_NG!Q66+GT_Spot!Q66+Bawana_NG!Q66+Bawana_RLNG!Q66+Bawana_Spot!Q66</f>
        <v>44.838805224983211</v>
      </c>
      <c r="G66" s="198">
        <f t="shared" si="1"/>
        <v>0.16119477501678858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4.9997761361092454</v>
      </c>
      <c r="J66" s="198">
        <f t="shared" si="2"/>
        <v>2.2386389075457203E-4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22.964320226102533</v>
      </c>
      <c r="M66" s="198">
        <f t="shared" si="3"/>
        <v>3.5679773897467015E-2</v>
      </c>
      <c r="N66" s="197">
        <f>PPCL_NG!M66+PPCL_Spot!M66+GT_NG!M66+GT_Spot!M66+Bawana_NG!M66+Bawana_RLNG!M66+Bawana_Spot!M66</f>
        <v>50.74</v>
      </c>
      <c r="O66" s="197">
        <f>PPCL_NG!T66+PPCL_Spot!T66+GT_NG!T66+GT_Spot!T66+Bawana_NG!T66+Bawana_RLNG!T66+Bawana_Spot!T66</f>
        <v>50.530038229236631</v>
      </c>
      <c r="P66" s="198">
        <f t="shared" si="4"/>
        <v>0.20996177076337119</v>
      </c>
      <c r="Q66" s="198">
        <f t="shared" si="5"/>
        <v>0.70222999999999125</v>
      </c>
    </row>
    <row r="67" spans="1:17">
      <c r="A67" s="33" t="s">
        <v>109</v>
      </c>
      <c r="B67" s="197">
        <f>PPCL_NG!I67+PPCL_Spot!I67+GT_NG!I67+GT_Spot!I67+Bawana_NG!I67+Bawana_RLNG!I67+Bawana_Spot!I67</f>
        <v>99.61</v>
      </c>
      <c r="C67" s="197">
        <f>PPCL_NG!P67+PPCL_Spot!P67+GT_NG!P67+GT_Spot!P67+Bawana_NG!P67+Bawana_RLNG!P67+Bawana_Spot!P67</f>
        <v>99.31483018356839</v>
      </c>
      <c r="D67" s="198">
        <f t="shared" ref="D67:D99" si="6">B67-C67</f>
        <v>0.29516981643160989</v>
      </c>
      <c r="E67" s="197">
        <f>PPCL_NG!J67+PPCL_Spot!J67+GT_NG!J67+GT_Spot!J67+Bawana_NG!J67+Bawana_RLNG!J67+Bawana_Spot!J67</f>
        <v>45</v>
      </c>
      <c r="F67" s="197">
        <f>PPCL_NG!Q67+PPCL_Spot!Q67+GT_NG!Q67+GT_Spot!Q67+Bawana_NG!Q67+Bawana_RLNG!Q67+Bawana_Spot!Q67</f>
        <v>44.838805224983211</v>
      </c>
      <c r="G67" s="198">
        <f t="shared" ref="G67:G99" si="7">E67-F67</f>
        <v>0.16119477501678858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4.9997761361092454</v>
      </c>
      <c r="J67" s="198">
        <f t="shared" ref="J67:J99" si="8">H67-I67</f>
        <v>2.2386389075457203E-4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22.964320226102533</v>
      </c>
      <c r="M67" s="198">
        <f t="shared" ref="M67:M99" si="9">K67-L67</f>
        <v>3.5679773897467015E-2</v>
      </c>
      <c r="N67" s="197">
        <f>PPCL_NG!M67+PPCL_Spot!M67+GT_NG!M67+GT_Spot!M67+Bawana_NG!M67+Bawana_RLNG!M67+Bawana_Spot!M67</f>
        <v>50.74</v>
      </c>
      <c r="O67" s="197">
        <f>PPCL_NG!T67+PPCL_Spot!T67+GT_NG!T67+GT_Spot!T67+Bawana_NG!T67+Bawana_RLNG!T67+Bawana_Spot!T67</f>
        <v>50.530038229236631</v>
      </c>
      <c r="P67" s="198">
        <f t="shared" ref="P67:P99" si="10">N67-O67</f>
        <v>0.20996177076337119</v>
      </c>
      <c r="Q67" s="198">
        <f t="shared" si="5"/>
        <v>0.70222999999999125</v>
      </c>
    </row>
    <row r="68" spans="1:17">
      <c r="A68" s="33" t="s">
        <v>110</v>
      </c>
      <c r="B68" s="197">
        <f>PPCL_NG!I68+PPCL_Spot!I68+GT_NG!I68+GT_Spot!I68+Bawana_NG!I68+Bawana_RLNG!I68+Bawana_Spot!I68</f>
        <v>99.61</v>
      </c>
      <c r="C68" s="197">
        <f>PPCL_NG!P68+PPCL_Spot!P68+GT_NG!P68+GT_Spot!P68+Bawana_NG!P68+Bawana_RLNG!P68+Bawana_Spot!P68</f>
        <v>99.31483018356839</v>
      </c>
      <c r="D68" s="198">
        <f t="shared" si="6"/>
        <v>0.29516981643160989</v>
      </c>
      <c r="E68" s="197">
        <f>PPCL_NG!J68+PPCL_Spot!J68+GT_NG!J68+GT_Spot!J68+Bawana_NG!J68+Bawana_RLNG!J68+Bawana_Spot!J68</f>
        <v>45</v>
      </c>
      <c r="F68" s="197">
        <f>PPCL_NG!Q68+PPCL_Spot!Q68+GT_NG!Q68+GT_Spot!Q68+Bawana_NG!Q68+Bawana_RLNG!Q68+Bawana_Spot!Q68</f>
        <v>44.838805224983211</v>
      </c>
      <c r="G68" s="198">
        <f t="shared" si="7"/>
        <v>0.16119477501678858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4.9997761361092454</v>
      </c>
      <c r="J68" s="198">
        <f t="shared" si="8"/>
        <v>2.2386389075457203E-4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22.964320226102533</v>
      </c>
      <c r="M68" s="198">
        <f t="shared" si="9"/>
        <v>3.5679773897467015E-2</v>
      </c>
      <c r="N68" s="197">
        <f>PPCL_NG!M68+PPCL_Spot!M68+GT_NG!M68+GT_Spot!M68+Bawana_NG!M68+Bawana_RLNG!M68+Bawana_Spot!M68</f>
        <v>50.74</v>
      </c>
      <c r="O68" s="197">
        <f>PPCL_NG!T68+PPCL_Spot!T68+GT_NG!T68+GT_Spot!T68+Bawana_NG!T68+Bawana_RLNG!T68+Bawana_Spot!T68</f>
        <v>50.530038229236631</v>
      </c>
      <c r="P68" s="198">
        <f t="shared" si="10"/>
        <v>0.20996177076337119</v>
      </c>
      <c r="Q68" s="198">
        <f t="shared" ref="Q68:Q99" si="11">D68+G68+J68+M68+P68</f>
        <v>0.70222999999999125</v>
      </c>
    </row>
    <row r="69" spans="1:17">
      <c r="A69" s="33" t="s">
        <v>111</v>
      </c>
      <c r="B69" s="197">
        <f>PPCL_NG!I69+PPCL_Spot!I69+GT_NG!I69+GT_Spot!I69+Bawana_NG!I69+Bawana_RLNG!I69+Bawana_Spot!I69</f>
        <v>99.61</v>
      </c>
      <c r="C69" s="197">
        <f>PPCL_NG!P69+PPCL_Spot!P69+GT_NG!P69+GT_Spot!P69+Bawana_NG!P69+Bawana_RLNG!P69+Bawana_Spot!P69</f>
        <v>99.31483018356839</v>
      </c>
      <c r="D69" s="198">
        <f t="shared" si="6"/>
        <v>0.29516981643160989</v>
      </c>
      <c r="E69" s="197">
        <f>PPCL_NG!J69+PPCL_Spot!J69+GT_NG!J69+GT_Spot!J69+Bawana_NG!J69+Bawana_RLNG!J69+Bawana_Spot!J69</f>
        <v>45</v>
      </c>
      <c r="F69" s="197">
        <f>PPCL_NG!Q69+PPCL_Spot!Q69+GT_NG!Q69+GT_Spot!Q69+Bawana_NG!Q69+Bawana_RLNG!Q69+Bawana_Spot!Q69</f>
        <v>44.838805224983211</v>
      </c>
      <c r="G69" s="198">
        <f t="shared" si="7"/>
        <v>0.16119477501678858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4.9997761361092454</v>
      </c>
      <c r="J69" s="198">
        <f t="shared" si="8"/>
        <v>2.2386389075457203E-4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22.964320226102533</v>
      </c>
      <c r="M69" s="198">
        <f t="shared" si="9"/>
        <v>3.5679773897467015E-2</v>
      </c>
      <c r="N69" s="197">
        <f>PPCL_NG!M69+PPCL_Spot!M69+GT_NG!M69+GT_Spot!M69+Bawana_NG!M69+Bawana_RLNG!M69+Bawana_Spot!M69</f>
        <v>50.74</v>
      </c>
      <c r="O69" s="197">
        <f>PPCL_NG!T69+PPCL_Spot!T69+GT_NG!T69+GT_Spot!T69+Bawana_NG!T69+Bawana_RLNG!T69+Bawana_Spot!T69</f>
        <v>50.530038229236631</v>
      </c>
      <c r="P69" s="198">
        <f t="shared" si="10"/>
        <v>0.20996177076337119</v>
      </c>
      <c r="Q69" s="198">
        <f t="shared" si="11"/>
        <v>0.70222999999999125</v>
      </c>
    </row>
    <row r="70" spans="1:17">
      <c r="A70" s="33" t="s">
        <v>112</v>
      </c>
      <c r="B70" s="197">
        <f>PPCL_NG!I70+PPCL_Spot!I70+GT_NG!I70+GT_Spot!I70+Bawana_NG!I70+Bawana_RLNG!I70+Bawana_Spot!I70</f>
        <v>99.61</v>
      </c>
      <c r="C70" s="197">
        <f>PPCL_NG!P70+PPCL_Spot!P70+GT_NG!P70+GT_Spot!P70+Bawana_NG!P70+Bawana_RLNG!P70+Bawana_Spot!P70</f>
        <v>99.31483018356839</v>
      </c>
      <c r="D70" s="198">
        <f t="shared" si="6"/>
        <v>0.29516981643160989</v>
      </c>
      <c r="E70" s="197">
        <f>PPCL_NG!J70+PPCL_Spot!J70+GT_NG!J70+GT_Spot!J70+Bawana_NG!J70+Bawana_RLNG!J70+Bawana_Spot!J70</f>
        <v>45</v>
      </c>
      <c r="F70" s="197">
        <f>PPCL_NG!Q70+PPCL_Spot!Q70+GT_NG!Q70+GT_Spot!Q70+Bawana_NG!Q70+Bawana_RLNG!Q70+Bawana_Spot!Q70</f>
        <v>44.838805224983211</v>
      </c>
      <c r="G70" s="198">
        <f t="shared" si="7"/>
        <v>0.16119477501678858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4.9997761361092454</v>
      </c>
      <c r="J70" s="198">
        <f t="shared" si="8"/>
        <v>2.2386389075457203E-4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22.964320226102533</v>
      </c>
      <c r="M70" s="198">
        <f t="shared" si="9"/>
        <v>3.5679773897467015E-2</v>
      </c>
      <c r="N70" s="197">
        <f>PPCL_NG!M70+PPCL_Spot!M70+GT_NG!M70+GT_Spot!M70+Bawana_NG!M70+Bawana_RLNG!M70+Bawana_Spot!M70</f>
        <v>50.74</v>
      </c>
      <c r="O70" s="197">
        <f>PPCL_NG!T70+PPCL_Spot!T70+GT_NG!T70+GT_Spot!T70+Bawana_NG!T70+Bawana_RLNG!T70+Bawana_Spot!T70</f>
        <v>50.530038229236631</v>
      </c>
      <c r="P70" s="198">
        <f t="shared" si="10"/>
        <v>0.20996177076337119</v>
      </c>
      <c r="Q70" s="198">
        <f t="shared" si="11"/>
        <v>0.70222999999999125</v>
      </c>
    </row>
    <row r="71" spans="1:17">
      <c r="A71" s="33" t="s">
        <v>113</v>
      </c>
      <c r="B71" s="197">
        <f>PPCL_NG!I71+PPCL_Spot!I71+GT_NG!I71+GT_Spot!I71+Bawana_NG!I71+Bawana_RLNG!I71+Bawana_Spot!I71</f>
        <v>99.61</v>
      </c>
      <c r="C71" s="197">
        <f>PPCL_NG!P71+PPCL_Spot!P71+GT_NG!P71+GT_Spot!P71+Bawana_NG!P71+Bawana_RLNG!P71+Bawana_Spot!P71</f>
        <v>99.31483018356839</v>
      </c>
      <c r="D71" s="198">
        <f t="shared" si="6"/>
        <v>0.29516981643160989</v>
      </c>
      <c r="E71" s="197">
        <f>PPCL_NG!J71+PPCL_Spot!J71+GT_NG!J71+GT_Spot!J71+Bawana_NG!J71+Bawana_RLNG!J71+Bawana_Spot!J71</f>
        <v>45</v>
      </c>
      <c r="F71" s="197">
        <f>PPCL_NG!Q71+PPCL_Spot!Q71+GT_NG!Q71+GT_Spot!Q71+Bawana_NG!Q71+Bawana_RLNG!Q71+Bawana_Spot!Q71</f>
        <v>44.838805224983211</v>
      </c>
      <c r="G71" s="198">
        <f t="shared" si="7"/>
        <v>0.16119477501678858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4.9997761361092454</v>
      </c>
      <c r="J71" s="198">
        <f t="shared" si="8"/>
        <v>2.2386389075457203E-4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22.964320226102533</v>
      </c>
      <c r="M71" s="198">
        <f t="shared" si="9"/>
        <v>3.5679773897467015E-2</v>
      </c>
      <c r="N71" s="197">
        <f>PPCL_NG!M71+PPCL_Spot!M71+GT_NG!M71+GT_Spot!M71+Bawana_NG!M71+Bawana_RLNG!M71+Bawana_Spot!M71</f>
        <v>50.74</v>
      </c>
      <c r="O71" s="197">
        <f>PPCL_NG!T71+PPCL_Spot!T71+GT_NG!T71+GT_Spot!T71+Bawana_NG!T71+Bawana_RLNG!T71+Bawana_Spot!T71</f>
        <v>50.530038229236631</v>
      </c>
      <c r="P71" s="198">
        <f t="shared" si="10"/>
        <v>0.20996177076337119</v>
      </c>
      <c r="Q71" s="198">
        <f t="shared" si="11"/>
        <v>0.70222999999999125</v>
      </c>
    </row>
    <row r="72" spans="1:17">
      <c r="A72" s="33" t="s">
        <v>114</v>
      </c>
      <c r="B72" s="197">
        <f>PPCL_NG!I72+PPCL_Spot!I72+GT_NG!I72+GT_Spot!I72+Bawana_NG!I72+Bawana_RLNG!I72+Bawana_Spot!I72</f>
        <v>99.61</v>
      </c>
      <c r="C72" s="197">
        <f>PPCL_NG!P72+PPCL_Spot!P72+GT_NG!P72+GT_Spot!P72+Bawana_NG!P72+Bawana_RLNG!P72+Bawana_Spot!P72</f>
        <v>99.31483018356839</v>
      </c>
      <c r="D72" s="198">
        <f t="shared" si="6"/>
        <v>0.29516981643160989</v>
      </c>
      <c r="E72" s="197">
        <f>PPCL_NG!J72+PPCL_Spot!J72+GT_NG!J72+GT_Spot!J72+Bawana_NG!J72+Bawana_RLNG!J72+Bawana_Spot!J72</f>
        <v>45</v>
      </c>
      <c r="F72" s="197">
        <f>PPCL_NG!Q72+PPCL_Spot!Q72+GT_NG!Q72+GT_Spot!Q72+Bawana_NG!Q72+Bawana_RLNG!Q72+Bawana_Spot!Q72</f>
        <v>44.838805224983211</v>
      </c>
      <c r="G72" s="198">
        <f t="shared" si="7"/>
        <v>0.16119477501678858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4.9997761361092454</v>
      </c>
      <c r="J72" s="198">
        <f t="shared" si="8"/>
        <v>2.2386389075457203E-4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22.964320226102533</v>
      </c>
      <c r="M72" s="198">
        <f t="shared" si="9"/>
        <v>3.5679773897467015E-2</v>
      </c>
      <c r="N72" s="197">
        <f>PPCL_NG!M72+PPCL_Spot!M72+GT_NG!M72+GT_Spot!M72+Bawana_NG!M72+Bawana_RLNG!M72+Bawana_Spot!M72</f>
        <v>50.74</v>
      </c>
      <c r="O72" s="197">
        <f>PPCL_NG!T72+PPCL_Spot!T72+GT_NG!T72+GT_Spot!T72+Bawana_NG!T72+Bawana_RLNG!T72+Bawana_Spot!T72</f>
        <v>50.530038229236631</v>
      </c>
      <c r="P72" s="198">
        <f t="shared" si="10"/>
        <v>0.20996177076337119</v>
      </c>
      <c r="Q72" s="198">
        <f t="shared" si="11"/>
        <v>0.70222999999999125</v>
      </c>
    </row>
    <row r="73" spans="1:17">
      <c r="A73" s="33" t="s">
        <v>115</v>
      </c>
      <c r="B73" s="197">
        <f>PPCL_NG!I73+PPCL_Spot!I73+GT_NG!I73+GT_Spot!I73+Bawana_NG!I73+Bawana_RLNG!I73+Bawana_Spot!I73</f>
        <v>99.61</v>
      </c>
      <c r="C73" s="197">
        <f>PPCL_NG!P73+PPCL_Spot!P73+GT_NG!P73+GT_Spot!P73+Bawana_NG!P73+Bawana_RLNG!P73+Bawana_Spot!P73</f>
        <v>99.31483018356839</v>
      </c>
      <c r="D73" s="198">
        <f t="shared" si="6"/>
        <v>0.29516981643160989</v>
      </c>
      <c r="E73" s="197">
        <f>PPCL_NG!J73+PPCL_Spot!J73+GT_NG!J73+GT_Spot!J73+Bawana_NG!J73+Bawana_RLNG!J73+Bawana_Spot!J73</f>
        <v>45</v>
      </c>
      <c r="F73" s="197">
        <f>PPCL_NG!Q73+PPCL_Spot!Q73+GT_NG!Q73+GT_Spot!Q73+Bawana_NG!Q73+Bawana_RLNG!Q73+Bawana_Spot!Q73</f>
        <v>44.838805224983211</v>
      </c>
      <c r="G73" s="198">
        <f t="shared" si="7"/>
        <v>0.16119477501678858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4.9997761361092454</v>
      </c>
      <c r="J73" s="198">
        <f t="shared" si="8"/>
        <v>2.2386389075457203E-4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22.964320226102533</v>
      </c>
      <c r="M73" s="198">
        <f t="shared" si="9"/>
        <v>3.5679773897467015E-2</v>
      </c>
      <c r="N73" s="197">
        <f>PPCL_NG!M73+PPCL_Spot!M73+GT_NG!M73+GT_Spot!M73+Bawana_NG!M73+Bawana_RLNG!M73+Bawana_Spot!M73</f>
        <v>50.74</v>
      </c>
      <c r="O73" s="197">
        <f>PPCL_NG!T73+PPCL_Spot!T73+GT_NG!T73+GT_Spot!T73+Bawana_NG!T73+Bawana_RLNG!T73+Bawana_Spot!T73</f>
        <v>50.530038229236631</v>
      </c>
      <c r="P73" s="198">
        <f t="shared" si="10"/>
        <v>0.20996177076337119</v>
      </c>
      <c r="Q73" s="198">
        <f t="shared" si="11"/>
        <v>0.70222999999999125</v>
      </c>
    </row>
    <row r="74" spans="1:17">
      <c r="A74" s="33" t="s">
        <v>116</v>
      </c>
      <c r="B74" s="197">
        <f>PPCL_NG!I74+PPCL_Spot!I74+GT_NG!I74+GT_Spot!I74+Bawana_NG!I74+Bawana_RLNG!I74+Bawana_Spot!I74</f>
        <v>99.61</v>
      </c>
      <c r="C74" s="197">
        <f>PPCL_NG!P74+PPCL_Spot!P74+GT_NG!P74+GT_Spot!P74+Bawana_NG!P74+Bawana_RLNG!P74+Bawana_Spot!P74</f>
        <v>99.31483018356839</v>
      </c>
      <c r="D74" s="198">
        <f t="shared" si="6"/>
        <v>0.29516981643160989</v>
      </c>
      <c r="E74" s="197">
        <f>PPCL_NG!J74+PPCL_Spot!J74+GT_NG!J74+GT_Spot!J74+Bawana_NG!J74+Bawana_RLNG!J74+Bawana_Spot!J74</f>
        <v>45</v>
      </c>
      <c r="F74" s="197">
        <f>PPCL_NG!Q74+PPCL_Spot!Q74+GT_NG!Q74+GT_Spot!Q74+Bawana_NG!Q74+Bawana_RLNG!Q74+Bawana_Spot!Q74</f>
        <v>44.838805224983211</v>
      </c>
      <c r="G74" s="198">
        <f t="shared" si="7"/>
        <v>0.16119477501678858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4.9997761361092454</v>
      </c>
      <c r="J74" s="198">
        <f t="shared" si="8"/>
        <v>2.2386389075457203E-4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22.964320226102533</v>
      </c>
      <c r="M74" s="198">
        <f t="shared" si="9"/>
        <v>3.5679773897467015E-2</v>
      </c>
      <c r="N74" s="197">
        <f>PPCL_NG!M74+PPCL_Spot!M74+GT_NG!M74+GT_Spot!M74+Bawana_NG!M74+Bawana_RLNG!M74+Bawana_Spot!M74</f>
        <v>50.74</v>
      </c>
      <c r="O74" s="197">
        <f>PPCL_NG!T74+PPCL_Spot!T74+GT_NG!T74+GT_Spot!T74+Bawana_NG!T74+Bawana_RLNG!T74+Bawana_Spot!T74</f>
        <v>50.530038229236631</v>
      </c>
      <c r="P74" s="198">
        <f t="shared" si="10"/>
        <v>0.20996177076337119</v>
      </c>
      <c r="Q74" s="198">
        <f t="shared" si="11"/>
        <v>0.70222999999999125</v>
      </c>
    </row>
    <row r="75" spans="1:17">
      <c r="A75" s="33" t="s">
        <v>117</v>
      </c>
      <c r="B75" s="197">
        <f>PPCL_NG!I75+PPCL_Spot!I75+GT_NG!I75+GT_Spot!I75+Bawana_NG!I75+Bawana_RLNG!I75+Bawana_Spot!I75</f>
        <v>99.61</v>
      </c>
      <c r="C75" s="197">
        <f>PPCL_NG!P75+PPCL_Spot!P75+GT_NG!P75+GT_Spot!P75+Bawana_NG!P75+Bawana_RLNG!P75+Bawana_Spot!P75</f>
        <v>99.439420183568387</v>
      </c>
      <c r="D75" s="198">
        <f t="shared" si="6"/>
        <v>0.17057981643161213</v>
      </c>
      <c r="E75" s="197">
        <f>PPCL_NG!J75+PPCL_Spot!J75+GT_NG!J75+GT_Spot!J75+Bawana_NG!J75+Bawana_RLNG!J75+Bawana_Spot!J75</f>
        <v>45</v>
      </c>
      <c r="F75" s="197">
        <f>PPCL_NG!Q75+PPCL_Spot!Q75+GT_NG!Q75+GT_Spot!Q75+Bawana_NG!Q75+Bawana_RLNG!Q75+Bawana_Spot!Q75</f>
        <v>44.907025224983208</v>
      </c>
      <c r="G75" s="198">
        <f t="shared" si="7"/>
        <v>9.2974775016791966E-2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4.9997761361092454</v>
      </c>
      <c r="J75" s="198">
        <f t="shared" si="8"/>
        <v>2.2386389075457203E-4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22.979170226102532</v>
      </c>
      <c r="M75" s="198">
        <f t="shared" si="9"/>
        <v>2.0829773897467874E-2</v>
      </c>
      <c r="N75" s="197">
        <f>PPCL_NG!M75+PPCL_Spot!M75+GT_NG!M75+GT_Spot!M75+Bawana_NG!M75+Bawana_RLNG!M75+Bawana_Spot!M75</f>
        <v>50.74</v>
      </c>
      <c r="O75" s="197">
        <f>PPCL_NG!T75+PPCL_Spot!T75+GT_NG!T75+GT_Spot!T75+Bawana_NG!T75+Bawana_RLNG!T75+Bawana_Spot!T75</f>
        <v>50.619048229236633</v>
      </c>
      <c r="P75" s="198">
        <f t="shared" si="10"/>
        <v>0.12095177076336938</v>
      </c>
      <c r="Q75" s="198">
        <f t="shared" si="11"/>
        <v>0.40555999999999592</v>
      </c>
    </row>
    <row r="76" spans="1:17">
      <c r="A76" s="33" t="s">
        <v>118</v>
      </c>
      <c r="B76" s="197">
        <f>PPCL_NG!I76+PPCL_Spot!I76+GT_NG!I76+GT_Spot!I76+Bawana_NG!I76+Bawana_RLNG!I76+Bawana_Spot!I76</f>
        <v>99.61</v>
      </c>
      <c r="C76" s="197">
        <f>PPCL_NG!P76+PPCL_Spot!P76+GT_NG!P76+GT_Spot!P76+Bawana_NG!P76+Bawana_RLNG!P76+Bawana_Spot!P76</f>
        <v>99.439420183568387</v>
      </c>
      <c r="D76" s="198">
        <f t="shared" si="6"/>
        <v>0.17057981643161213</v>
      </c>
      <c r="E76" s="197">
        <f>PPCL_NG!J76+PPCL_Spot!J76+GT_NG!J76+GT_Spot!J76+Bawana_NG!J76+Bawana_RLNG!J76+Bawana_Spot!J76</f>
        <v>45</v>
      </c>
      <c r="F76" s="197">
        <f>PPCL_NG!Q76+PPCL_Spot!Q76+GT_NG!Q76+GT_Spot!Q76+Bawana_NG!Q76+Bawana_RLNG!Q76+Bawana_Spot!Q76</f>
        <v>44.907025224983208</v>
      </c>
      <c r="G76" s="198">
        <f t="shared" si="7"/>
        <v>9.2974775016791966E-2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4.9997761361092454</v>
      </c>
      <c r="J76" s="198">
        <f t="shared" si="8"/>
        <v>2.2386389075457203E-4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22.979170226102532</v>
      </c>
      <c r="M76" s="198">
        <f t="shared" si="9"/>
        <v>2.0829773897467874E-2</v>
      </c>
      <c r="N76" s="197">
        <f>PPCL_NG!M76+PPCL_Spot!M76+GT_NG!M76+GT_Spot!M76+Bawana_NG!M76+Bawana_RLNG!M76+Bawana_Spot!M76</f>
        <v>50.74</v>
      </c>
      <c r="O76" s="197">
        <f>PPCL_NG!T76+PPCL_Spot!T76+GT_NG!T76+GT_Spot!T76+Bawana_NG!T76+Bawana_RLNG!T76+Bawana_Spot!T76</f>
        <v>50.619048229236633</v>
      </c>
      <c r="P76" s="198">
        <f t="shared" si="10"/>
        <v>0.12095177076336938</v>
      </c>
      <c r="Q76" s="198">
        <f t="shared" si="11"/>
        <v>0.40555999999999592</v>
      </c>
    </row>
    <row r="77" spans="1:17">
      <c r="A77" s="33" t="s">
        <v>119</v>
      </c>
      <c r="B77" s="197">
        <f>PPCL_NG!I77+PPCL_Spot!I77+GT_NG!I77+GT_Spot!I77+Bawana_NG!I77+Bawana_RLNG!I77+Bawana_Spot!I77</f>
        <v>99.61</v>
      </c>
      <c r="C77" s="197">
        <f>PPCL_NG!P77+PPCL_Spot!P77+GT_NG!P77+GT_Spot!P77+Bawana_NG!P77+Bawana_RLNG!P77+Bawana_Spot!P77</f>
        <v>99.439420183568387</v>
      </c>
      <c r="D77" s="198">
        <f t="shared" si="6"/>
        <v>0.17057981643161213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44.907025224983208</v>
      </c>
      <c r="G77" s="198">
        <f t="shared" si="7"/>
        <v>9.2974775016791966E-2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4.9997761361092454</v>
      </c>
      <c r="J77" s="198">
        <f t="shared" si="8"/>
        <v>2.2386389075457203E-4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22.979170226102532</v>
      </c>
      <c r="M77" s="198">
        <f t="shared" si="9"/>
        <v>2.0829773897467874E-2</v>
      </c>
      <c r="N77" s="197">
        <f>PPCL_NG!M77+PPCL_Spot!M77+GT_NG!M77+GT_Spot!M77+Bawana_NG!M77+Bawana_RLNG!M77+Bawana_Spot!M77</f>
        <v>50.74</v>
      </c>
      <c r="O77" s="197">
        <f>PPCL_NG!T77+PPCL_Spot!T77+GT_NG!T77+GT_Spot!T77+Bawana_NG!T77+Bawana_RLNG!T77+Bawana_Spot!T77</f>
        <v>50.619048229236633</v>
      </c>
      <c r="P77" s="198">
        <f t="shared" si="10"/>
        <v>0.12095177076336938</v>
      </c>
      <c r="Q77" s="198">
        <f t="shared" si="11"/>
        <v>0.40555999999999592</v>
      </c>
    </row>
    <row r="78" spans="1:17">
      <c r="A78" s="33" t="s">
        <v>120</v>
      </c>
      <c r="B78" s="197">
        <f>PPCL_NG!I78+PPCL_Spot!I78+GT_NG!I78+GT_Spot!I78+Bawana_NG!I78+Bawana_RLNG!I78+Bawana_Spot!I78</f>
        <v>99.61</v>
      </c>
      <c r="C78" s="197">
        <f>PPCL_NG!P78+PPCL_Spot!P78+GT_NG!P78+GT_Spot!P78+Bawana_NG!P78+Bawana_RLNG!P78+Bawana_Spot!P78</f>
        <v>99.439420183568387</v>
      </c>
      <c r="D78" s="198">
        <f t="shared" si="6"/>
        <v>0.17057981643161213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44.907025224983208</v>
      </c>
      <c r="G78" s="198">
        <f t="shared" si="7"/>
        <v>9.2974775016791966E-2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4.9997761361092454</v>
      </c>
      <c r="J78" s="198">
        <f t="shared" si="8"/>
        <v>2.2386389075457203E-4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22.979170226102532</v>
      </c>
      <c r="M78" s="198">
        <f t="shared" si="9"/>
        <v>2.0829773897467874E-2</v>
      </c>
      <c r="N78" s="197">
        <f>PPCL_NG!M78+PPCL_Spot!M78+GT_NG!M78+GT_Spot!M78+Bawana_NG!M78+Bawana_RLNG!M78+Bawana_Spot!M78</f>
        <v>50.74</v>
      </c>
      <c r="O78" s="197">
        <f>PPCL_NG!T78+PPCL_Spot!T78+GT_NG!T78+GT_Spot!T78+Bawana_NG!T78+Bawana_RLNG!T78+Bawana_Spot!T78</f>
        <v>50.619048229236633</v>
      </c>
      <c r="P78" s="198">
        <f t="shared" si="10"/>
        <v>0.12095177076336938</v>
      </c>
      <c r="Q78" s="198">
        <f t="shared" si="11"/>
        <v>0.40555999999999592</v>
      </c>
    </row>
    <row r="79" spans="1:17">
      <c r="A79" s="33" t="s">
        <v>121</v>
      </c>
      <c r="B79" s="197">
        <f>PPCL_NG!I79+PPCL_Spot!I79+GT_NG!I79+GT_Spot!I79+Bawana_NG!I79+Bawana_RLNG!I79+Bawana_Spot!I79</f>
        <v>147.41999999999999</v>
      </c>
      <c r="C79" s="197">
        <f>PPCL_NG!P79+PPCL_Spot!P79+GT_NG!P79+GT_Spot!P79+Bawana_NG!P79+Bawana_RLNG!P79+Bawana_Spot!P79</f>
        <v>147.25388000000001</v>
      </c>
      <c r="D79" s="198">
        <f t="shared" si="6"/>
        <v>0.16611999999997806</v>
      </c>
      <c r="E79" s="197">
        <f>PPCL_NG!J79+PPCL_Spot!J79+GT_NG!J79+GT_Spot!J79+Bawana_NG!J79+Bawana_RLNG!J79+Bawana_Spot!J79</f>
        <v>54.19</v>
      </c>
      <c r="F79" s="197">
        <f>PPCL_NG!Q79+PPCL_Spot!Q79+GT_NG!Q79+GT_Spot!Q79+Bawana_NG!Q79+Bawana_RLNG!Q79+Bawana_Spot!Q79</f>
        <v>54.099040000000009</v>
      </c>
      <c r="G79" s="198">
        <f t="shared" si="7"/>
        <v>9.0959999999988383E-2</v>
      </c>
      <c r="H79" s="197">
        <f>PPCL_NG!K79+PPCL_Spot!K79+GT_NG!K79+GT_Spot!K79+Bawana_NG!K79+Bawana_RLNG!K79+Bawana_Spot!K79</f>
        <v>4.93</v>
      </c>
      <c r="I79" s="197">
        <f>PPCL_NG!R79+PPCL_Spot!R79+GT_NG!R79+GT_Spot!R79+Bawana_NG!R79+Bawana_RLNG!R79+Bawana_Spot!R79</f>
        <v>4.9300000000000006</v>
      </c>
      <c r="J79" s="198">
        <f t="shared" si="8"/>
        <v>0</v>
      </c>
      <c r="K79" s="197">
        <f>PPCL_NG!L79+PPCL_Spot!L79+GT_NG!L79+GT_Spot!L79+Bawana_NG!L79+Bawana_RLNG!L79+Bawana_Spot!L79</f>
        <v>22.66</v>
      </c>
      <c r="L79" s="197">
        <f>PPCL_NG!S79+PPCL_Spot!S79+GT_NG!S79+GT_Spot!S79+Bawana_NG!S79+Bawana_RLNG!S79+Bawana_Spot!S79</f>
        <v>22.640200000000004</v>
      </c>
      <c r="M79" s="198">
        <f t="shared" si="9"/>
        <v>1.9799999999996487E-2</v>
      </c>
      <c r="N79" s="197">
        <f>PPCL_NG!M79+PPCL_Spot!M79+GT_NG!M79+GT_Spot!M79+Bawana_NG!M79+Bawana_RLNG!M79+Bawana_Spot!M79</f>
        <v>49.27</v>
      </c>
      <c r="O79" s="197">
        <f>PPCL_NG!T79+PPCL_Spot!T79+GT_NG!T79+GT_Spot!T79+Bawana_NG!T79+Bawana_RLNG!T79+Bawana_Spot!T79</f>
        <v>49.151320000000013</v>
      </c>
      <c r="P79" s="198">
        <f t="shared" si="10"/>
        <v>0.11867999999999057</v>
      </c>
      <c r="Q79" s="198">
        <f t="shared" si="11"/>
        <v>0.3955599999999535</v>
      </c>
    </row>
    <row r="80" spans="1:17">
      <c r="A80" s="33" t="s">
        <v>122</v>
      </c>
      <c r="B80" s="197">
        <f>PPCL_NG!I80+PPCL_Spot!I80+GT_NG!I80+GT_Spot!I80+Bawana_NG!I80+Bawana_RLNG!I80+Bawana_Spot!I80</f>
        <v>147.41999999999999</v>
      </c>
      <c r="C80" s="197">
        <f>PPCL_NG!P80+PPCL_Spot!P80+GT_NG!P80+GT_Spot!P80+Bawana_NG!P80+Bawana_RLNG!P80+Bawana_Spot!P80</f>
        <v>147.25388000000001</v>
      </c>
      <c r="D80" s="198">
        <f t="shared" si="6"/>
        <v>0.16611999999997806</v>
      </c>
      <c r="E80" s="197">
        <f>PPCL_NG!J80+PPCL_Spot!J80+GT_NG!J80+GT_Spot!J80+Bawana_NG!J80+Bawana_RLNG!J80+Bawana_Spot!J80</f>
        <v>54.19</v>
      </c>
      <c r="F80" s="197">
        <f>PPCL_NG!Q80+PPCL_Spot!Q80+GT_NG!Q80+GT_Spot!Q80+Bawana_NG!Q80+Bawana_RLNG!Q80+Bawana_Spot!Q80</f>
        <v>54.099040000000009</v>
      </c>
      <c r="G80" s="198">
        <f t="shared" si="7"/>
        <v>9.0959999999988383E-2</v>
      </c>
      <c r="H80" s="197">
        <f>PPCL_NG!K80+PPCL_Spot!K80+GT_NG!K80+GT_Spot!K80+Bawana_NG!K80+Bawana_RLNG!K80+Bawana_Spot!K80</f>
        <v>4.93</v>
      </c>
      <c r="I80" s="197">
        <f>PPCL_NG!R80+PPCL_Spot!R80+GT_NG!R80+GT_Spot!R80+Bawana_NG!R80+Bawana_RLNG!R80+Bawana_Spot!R80</f>
        <v>4.9300000000000006</v>
      </c>
      <c r="J80" s="198">
        <f t="shared" si="8"/>
        <v>0</v>
      </c>
      <c r="K80" s="197">
        <f>PPCL_NG!L80+PPCL_Spot!L80+GT_NG!L80+GT_Spot!L80+Bawana_NG!L80+Bawana_RLNG!L80+Bawana_Spot!L80</f>
        <v>22.66</v>
      </c>
      <c r="L80" s="197">
        <f>PPCL_NG!S80+PPCL_Spot!S80+GT_NG!S80+GT_Spot!S80+Bawana_NG!S80+Bawana_RLNG!S80+Bawana_Spot!S80</f>
        <v>22.640200000000004</v>
      </c>
      <c r="M80" s="198">
        <f t="shared" si="9"/>
        <v>1.9799999999996487E-2</v>
      </c>
      <c r="N80" s="197">
        <f>PPCL_NG!M80+PPCL_Spot!M80+GT_NG!M80+GT_Spot!M80+Bawana_NG!M80+Bawana_RLNG!M80+Bawana_Spot!M80</f>
        <v>49.27</v>
      </c>
      <c r="O80" s="197">
        <f>PPCL_NG!T80+PPCL_Spot!T80+GT_NG!T80+GT_Spot!T80+Bawana_NG!T80+Bawana_RLNG!T80+Bawana_Spot!T80</f>
        <v>49.151320000000013</v>
      </c>
      <c r="P80" s="198">
        <f t="shared" si="10"/>
        <v>0.11867999999999057</v>
      </c>
      <c r="Q80" s="198">
        <f t="shared" si="11"/>
        <v>0.3955599999999535</v>
      </c>
    </row>
    <row r="81" spans="1:17">
      <c r="A81" s="33" t="s">
        <v>123</v>
      </c>
      <c r="B81" s="197">
        <f>PPCL_NG!I81+PPCL_Spot!I81+GT_NG!I81+GT_Spot!I81+Bawana_NG!I81+Bawana_RLNG!I81+Bawana_Spot!I81</f>
        <v>128.84</v>
      </c>
      <c r="C81" s="197">
        <f>PPCL_NG!P81+PPCL_Spot!P81+GT_NG!P81+GT_Spot!P81+Bawana_NG!P81+Bawana_RLNG!P81+Bawana_Spot!P81</f>
        <v>128.67388</v>
      </c>
      <c r="D81" s="198">
        <f t="shared" si="6"/>
        <v>0.16612000000000648</v>
      </c>
      <c r="E81" s="197">
        <f>PPCL_NG!J81+PPCL_Spot!J81+GT_NG!J81+GT_Spot!J81+Bawana_NG!J81+Bawana_RLNG!J81+Bawana_Spot!J81</f>
        <v>43.59</v>
      </c>
      <c r="F81" s="197">
        <f>PPCL_NG!Q81+PPCL_Spot!Q81+GT_NG!Q81+GT_Spot!Q81+Bawana_NG!Q81+Bawana_RLNG!Q81+Bawana_Spot!Q81</f>
        <v>43.502753268479246</v>
      </c>
      <c r="G81" s="198">
        <f t="shared" si="7"/>
        <v>8.7246731520757237E-2</v>
      </c>
      <c r="H81" s="197">
        <f>PPCL_NG!K81+PPCL_Spot!K81+GT_NG!K81+GT_Spot!K81+Bawana_NG!K81+Bawana_RLNG!K81+Bawana_Spot!K81</f>
        <v>4.84</v>
      </c>
      <c r="I81" s="197">
        <f>PPCL_NG!R81+PPCL_Spot!R81+GT_NG!R81+GT_Spot!R81+Bawana_NG!R81+Bawana_RLNG!R81+Bawana_Spot!R81</f>
        <v>4.8403325073095775</v>
      </c>
      <c r="J81" s="198">
        <f t="shared" si="8"/>
        <v>-3.3250730957767871E-4</v>
      </c>
      <c r="K81" s="197">
        <f>PPCL_NG!L81+PPCL_Spot!L81+GT_NG!L81+GT_Spot!L81+Bawana_NG!L81+Bawana_RLNG!L81+Bawana_Spot!L81</f>
        <v>22.28</v>
      </c>
      <c r="L81" s="197">
        <f>PPCL_NG!S81+PPCL_Spot!S81+GT_NG!S81+GT_Spot!S81+Bawana_NG!S81+Bawana_RLNG!S81+Bawana_Spot!S81</f>
        <v>22.261247277934508</v>
      </c>
      <c r="M81" s="198">
        <f t="shared" si="9"/>
        <v>1.8752722065492833E-2</v>
      </c>
      <c r="N81" s="197">
        <f>PPCL_NG!M81+PPCL_Spot!M81+GT_NG!M81+GT_Spot!M81+Bawana_NG!M81+Bawana_RLNG!M81+Bawana_Spot!M81</f>
        <v>48.44</v>
      </c>
      <c r="O81" s="197">
        <f>PPCL_NG!T81+PPCL_Spot!T81+GT_NG!T81+GT_Spot!T81+Bawana_NG!T81+Bawana_RLNG!T81+Bawana_Spot!T81</f>
        <v>48.32622694627667</v>
      </c>
      <c r="P81" s="198">
        <f t="shared" si="10"/>
        <v>0.11377305372332813</v>
      </c>
      <c r="Q81" s="198">
        <f t="shared" si="11"/>
        <v>0.38556000000000701</v>
      </c>
    </row>
    <row r="82" spans="1:17">
      <c r="A82" s="33" t="s">
        <v>124</v>
      </c>
      <c r="B82" s="197">
        <f>PPCL_NG!I82+PPCL_Spot!I82+GT_NG!I82+GT_Spot!I82+Bawana_NG!I82+Bawana_RLNG!I82+Bawana_Spot!I82</f>
        <v>128.84</v>
      </c>
      <c r="C82" s="197">
        <f>PPCL_NG!P82+PPCL_Spot!P82+GT_NG!P82+GT_Spot!P82+Bawana_NG!P82+Bawana_RLNG!P82+Bawana_Spot!P82</f>
        <v>128.67388</v>
      </c>
      <c r="D82" s="198">
        <f t="shared" si="6"/>
        <v>0.16612000000000648</v>
      </c>
      <c r="E82" s="197">
        <f>PPCL_NG!J82+PPCL_Spot!J82+GT_NG!J82+GT_Spot!J82+Bawana_NG!J82+Bawana_RLNG!J82+Bawana_Spot!J82</f>
        <v>43.59</v>
      </c>
      <c r="F82" s="197">
        <f>PPCL_NG!Q82+PPCL_Spot!Q82+GT_NG!Q82+GT_Spot!Q82+Bawana_NG!Q82+Bawana_RLNG!Q82+Bawana_Spot!Q82</f>
        <v>43.502753268479246</v>
      </c>
      <c r="G82" s="198">
        <f t="shared" si="7"/>
        <v>8.7246731520757237E-2</v>
      </c>
      <c r="H82" s="197">
        <f>PPCL_NG!K82+PPCL_Spot!K82+GT_NG!K82+GT_Spot!K82+Bawana_NG!K82+Bawana_RLNG!K82+Bawana_Spot!K82</f>
        <v>4.84</v>
      </c>
      <c r="I82" s="197">
        <f>PPCL_NG!R82+PPCL_Spot!R82+GT_NG!R82+GT_Spot!R82+Bawana_NG!R82+Bawana_RLNG!R82+Bawana_Spot!R82</f>
        <v>4.8403325073095775</v>
      </c>
      <c r="J82" s="198">
        <f t="shared" si="8"/>
        <v>-3.3250730957767871E-4</v>
      </c>
      <c r="K82" s="197">
        <f>PPCL_NG!L82+PPCL_Spot!L82+GT_NG!L82+GT_Spot!L82+Bawana_NG!L82+Bawana_RLNG!L82+Bawana_Spot!L82</f>
        <v>22.28</v>
      </c>
      <c r="L82" s="197">
        <f>PPCL_NG!S82+PPCL_Spot!S82+GT_NG!S82+GT_Spot!S82+Bawana_NG!S82+Bawana_RLNG!S82+Bawana_Spot!S82</f>
        <v>22.261247277934508</v>
      </c>
      <c r="M82" s="198">
        <f t="shared" si="9"/>
        <v>1.8752722065492833E-2</v>
      </c>
      <c r="N82" s="197">
        <f>PPCL_NG!M82+PPCL_Spot!M82+GT_NG!M82+GT_Spot!M82+Bawana_NG!M82+Bawana_RLNG!M82+Bawana_Spot!M82</f>
        <v>48.44</v>
      </c>
      <c r="O82" s="197">
        <f>PPCL_NG!T82+PPCL_Spot!T82+GT_NG!T82+GT_Spot!T82+Bawana_NG!T82+Bawana_RLNG!T82+Bawana_Spot!T82</f>
        <v>48.32622694627667</v>
      </c>
      <c r="P82" s="198">
        <f t="shared" si="10"/>
        <v>0.11377305372332813</v>
      </c>
      <c r="Q82" s="198">
        <f t="shared" si="11"/>
        <v>0.38556000000000701</v>
      </c>
    </row>
    <row r="83" spans="1:17">
      <c r="A83" s="33" t="s">
        <v>125</v>
      </c>
      <c r="B83" s="197">
        <f>PPCL_NG!I83+PPCL_Spot!I83+GT_NG!I83+GT_Spot!I83+Bawana_NG!I83+Bawana_RLNG!I83+Bawana_Spot!I83</f>
        <v>120.31</v>
      </c>
      <c r="C83" s="197">
        <f>PPCL_NG!P83+PPCL_Spot!P83+GT_NG!P83+GT_Spot!P83+Bawana_NG!P83+Bawana_RLNG!P83+Bawana_Spot!P83</f>
        <v>120.13907547941375</v>
      </c>
      <c r="D83" s="198">
        <f t="shared" si="6"/>
        <v>0.1709245205862544</v>
      </c>
      <c r="E83" s="197">
        <f>PPCL_NG!J83+PPCL_Spot!J83+GT_NG!J83+GT_Spot!J83+Bawana_NG!J83+Bawana_RLNG!J83+Bawana_Spot!J83</f>
        <v>53.8</v>
      </c>
      <c r="F83" s="197">
        <f>PPCL_NG!Q83+PPCL_Spot!Q83+GT_NG!Q83+GT_Spot!Q83+Bawana_NG!Q83+Bawana_RLNG!Q83+Bawana_Spot!Q83</f>
        <v>53.706891523501447</v>
      </c>
      <c r="G83" s="198">
        <f t="shared" si="7"/>
        <v>9.3108476498549919E-2</v>
      </c>
      <c r="H83" s="197">
        <f>PPCL_NG!K83+PPCL_Spot!K83+GT_NG!K83+GT_Spot!K83+Bawana_NG!K83+Bawana_RLNG!K83+Bawana_Spot!K83</f>
        <v>4.8899999999999997</v>
      </c>
      <c r="I83" s="197">
        <f>PPCL_NG!R83+PPCL_Spot!R83+GT_NG!R83+GT_Spot!R83+Bawana_NG!R83+Bawana_RLNG!R83+Bawana_Spot!R83</f>
        <v>4.8898047202587751</v>
      </c>
      <c r="J83" s="198">
        <f t="shared" si="8"/>
        <v>1.9527974122457437E-4</v>
      </c>
      <c r="K83" s="197">
        <f>PPCL_NG!L83+PPCL_Spot!L83+GT_NG!L83+GT_Spot!L83+Bawana_NG!L83+Bawana_RLNG!L83+Bawana_Spot!L83</f>
        <v>22.5</v>
      </c>
      <c r="L83" s="197">
        <f>PPCL_NG!S83+PPCL_Spot!S83+GT_NG!S83+GT_Spot!S83+Bawana_NG!S83+Bawana_RLNG!S83+Bawana_Spot!S83</f>
        <v>22.479301473583323</v>
      </c>
      <c r="M83" s="198">
        <f t="shared" si="9"/>
        <v>2.0698526416676799E-2</v>
      </c>
      <c r="N83" s="197">
        <f>PPCL_NG!M83+PPCL_Spot!M83+GT_NG!M83+GT_Spot!M83+Bawana_NG!M83+Bawana_RLNG!M83+Bawana_Spot!M83</f>
        <v>48.91</v>
      </c>
      <c r="O83" s="197">
        <f>PPCL_NG!T83+PPCL_Spot!T83+GT_NG!T83+GT_Spot!T83+Bawana_NG!T83+Bawana_RLNG!T83+Bawana_Spot!T83</f>
        <v>48.789366803242679</v>
      </c>
      <c r="P83" s="198">
        <f t="shared" si="10"/>
        <v>0.12063319675731776</v>
      </c>
      <c r="Q83" s="198">
        <f t="shared" si="11"/>
        <v>0.40556000000002346</v>
      </c>
    </row>
    <row r="84" spans="1:17">
      <c r="A84" s="33" t="s">
        <v>126</v>
      </c>
      <c r="B84" s="197">
        <f>PPCL_NG!I84+PPCL_Spot!I84+GT_NG!I84+GT_Spot!I84+Bawana_NG!I84+Bawana_RLNG!I84+Bawana_Spot!I84</f>
        <v>130.09</v>
      </c>
      <c r="C84" s="197">
        <f>PPCL_NG!P84+PPCL_Spot!P84+GT_NG!P84+GT_Spot!P84+Bawana_NG!P84+Bawana_RLNG!P84+Bawana_Spot!P84</f>
        <v>129.91868491993131</v>
      </c>
      <c r="D84" s="198">
        <f t="shared" si="6"/>
        <v>0.17131508006869467</v>
      </c>
      <c r="E84" s="197">
        <f>PPCL_NG!J84+PPCL_Spot!J84+GT_NG!J84+GT_Spot!J84+Bawana_NG!J84+Bawana_RLNG!J84+Bawana_Spot!J84</f>
        <v>44.02</v>
      </c>
      <c r="F84" s="197">
        <f>PPCL_NG!Q84+PPCL_Spot!Q84+GT_NG!Q84+GT_Spot!Q84+Bawana_NG!Q84+Bawana_RLNG!Q84+Bawana_Spot!Q84</f>
        <v>43.927282082983901</v>
      </c>
      <c r="G84" s="198">
        <f t="shared" si="7"/>
        <v>9.2717917016102547E-2</v>
      </c>
      <c r="H84" s="197">
        <f>PPCL_NG!K84+PPCL_Spot!K84+GT_NG!K84+GT_Spot!K84+Bawana_NG!K84+Bawana_RLNG!K84+Bawana_Spot!K84</f>
        <v>4.8899999999999997</v>
      </c>
      <c r="I84" s="197">
        <f>PPCL_NG!R84+PPCL_Spot!R84+GT_NG!R84+GT_Spot!R84+Bawana_NG!R84+Bawana_RLNG!R84+Bawana_Spot!R84</f>
        <v>4.8898047202587751</v>
      </c>
      <c r="J84" s="198">
        <f t="shared" si="8"/>
        <v>1.9527974122457437E-4</v>
      </c>
      <c r="K84" s="197">
        <f>PPCL_NG!L84+PPCL_Spot!L84+GT_NG!L84+GT_Spot!L84+Bawana_NG!L84+Bawana_RLNG!L84+Bawana_Spot!L84</f>
        <v>22.5</v>
      </c>
      <c r="L84" s="197">
        <f>PPCL_NG!S84+PPCL_Spot!S84+GT_NG!S84+GT_Spot!S84+Bawana_NG!S84+Bawana_RLNG!S84+Bawana_Spot!S84</f>
        <v>22.479301473583323</v>
      </c>
      <c r="M84" s="198">
        <f t="shared" si="9"/>
        <v>2.0698526416676799E-2</v>
      </c>
      <c r="N84" s="197">
        <f>PPCL_NG!M84+PPCL_Spot!M84+GT_NG!M84+GT_Spot!M84+Bawana_NG!M84+Bawana_RLNG!M84+Bawana_Spot!M84</f>
        <v>48.91</v>
      </c>
      <c r="O84" s="197">
        <f>PPCL_NG!T84+PPCL_Spot!T84+GT_NG!T84+GT_Spot!T84+Bawana_NG!T84+Bawana_RLNG!T84+Bawana_Spot!T84</f>
        <v>48.789366803242679</v>
      </c>
      <c r="P84" s="198">
        <f t="shared" si="10"/>
        <v>0.12063319675731776</v>
      </c>
      <c r="Q84" s="198">
        <f t="shared" si="11"/>
        <v>0.40556000000001635</v>
      </c>
    </row>
    <row r="85" spans="1:17">
      <c r="A85" s="33" t="s">
        <v>127</v>
      </c>
      <c r="B85" s="197">
        <f>PPCL_NG!I85+PPCL_Spot!I85+GT_NG!I85+GT_Spot!I85+Bawana_NG!I85+Bawana_RLNG!I85+Bawana_Spot!I85</f>
        <v>120.31</v>
      </c>
      <c r="C85" s="197">
        <f>PPCL_NG!P85+PPCL_Spot!P85+GT_NG!P85+GT_Spot!P85+Bawana_NG!P85+Bawana_RLNG!P85+Bawana_Spot!P85</f>
        <v>120.13907547941375</v>
      </c>
      <c r="D85" s="198">
        <f t="shared" si="6"/>
        <v>0.1709245205862544</v>
      </c>
      <c r="E85" s="197">
        <f>PPCL_NG!J85+PPCL_Spot!J85+GT_NG!J85+GT_Spot!J85+Bawana_NG!J85+Bawana_RLNG!J85+Bawana_Spot!J85</f>
        <v>53.8</v>
      </c>
      <c r="F85" s="197">
        <f>PPCL_NG!Q85+PPCL_Spot!Q85+GT_NG!Q85+GT_Spot!Q85+Bawana_NG!Q85+Bawana_RLNG!Q85+Bawana_Spot!Q85</f>
        <v>53.706891523501447</v>
      </c>
      <c r="G85" s="198">
        <f t="shared" si="7"/>
        <v>9.3108476498549919E-2</v>
      </c>
      <c r="H85" s="197">
        <f>PPCL_NG!K85+PPCL_Spot!K85+GT_NG!K85+GT_Spot!K85+Bawana_NG!K85+Bawana_RLNG!K85+Bawana_Spot!K85</f>
        <v>4.8899999999999997</v>
      </c>
      <c r="I85" s="197">
        <f>PPCL_NG!R85+PPCL_Spot!R85+GT_NG!R85+GT_Spot!R85+Bawana_NG!R85+Bawana_RLNG!R85+Bawana_Spot!R85</f>
        <v>4.8898047202587751</v>
      </c>
      <c r="J85" s="198">
        <f t="shared" si="8"/>
        <v>1.9527974122457437E-4</v>
      </c>
      <c r="K85" s="197">
        <f>PPCL_NG!L85+PPCL_Spot!L85+GT_NG!L85+GT_Spot!L85+Bawana_NG!L85+Bawana_RLNG!L85+Bawana_Spot!L85</f>
        <v>22.5</v>
      </c>
      <c r="L85" s="197">
        <f>PPCL_NG!S85+PPCL_Spot!S85+GT_NG!S85+GT_Spot!S85+Bawana_NG!S85+Bawana_RLNG!S85+Bawana_Spot!S85</f>
        <v>22.479301473583323</v>
      </c>
      <c r="M85" s="198">
        <f t="shared" si="9"/>
        <v>2.0698526416676799E-2</v>
      </c>
      <c r="N85" s="197">
        <f>PPCL_NG!M85+PPCL_Spot!M85+GT_NG!M85+GT_Spot!M85+Bawana_NG!M85+Bawana_RLNG!M85+Bawana_Spot!M85</f>
        <v>48.91</v>
      </c>
      <c r="O85" s="197">
        <f>PPCL_NG!T85+PPCL_Spot!T85+GT_NG!T85+GT_Spot!T85+Bawana_NG!T85+Bawana_RLNG!T85+Bawana_Spot!T85</f>
        <v>48.789366803242679</v>
      </c>
      <c r="P85" s="198">
        <f t="shared" si="10"/>
        <v>0.12063319675731776</v>
      </c>
      <c r="Q85" s="198">
        <f t="shared" si="11"/>
        <v>0.40556000000002346</v>
      </c>
    </row>
    <row r="86" spans="1:17">
      <c r="A86" s="33" t="s">
        <v>128</v>
      </c>
      <c r="B86" s="197">
        <f>PPCL_NG!I86+PPCL_Spot!I86+GT_NG!I86+GT_Spot!I86+Bawana_NG!I86+Bawana_RLNG!I86+Bawana_Spot!I86</f>
        <v>120.31</v>
      </c>
      <c r="C86" s="197">
        <f>PPCL_NG!P86+PPCL_Spot!P86+GT_NG!P86+GT_Spot!P86+Bawana_NG!P86+Bawana_RLNG!P86+Bawana_Spot!P86</f>
        <v>120.13907547941375</v>
      </c>
      <c r="D86" s="198">
        <f t="shared" si="6"/>
        <v>0.1709245205862544</v>
      </c>
      <c r="E86" s="197">
        <f>PPCL_NG!J86+PPCL_Spot!J86+GT_NG!J86+GT_Spot!J86+Bawana_NG!J86+Bawana_RLNG!J86+Bawana_Spot!J86</f>
        <v>53.8</v>
      </c>
      <c r="F86" s="197">
        <f>PPCL_NG!Q86+PPCL_Spot!Q86+GT_NG!Q86+GT_Spot!Q86+Bawana_NG!Q86+Bawana_RLNG!Q86+Bawana_Spot!Q86</f>
        <v>53.706891523501447</v>
      </c>
      <c r="G86" s="198">
        <f t="shared" si="7"/>
        <v>9.3108476498549919E-2</v>
      </c>
      <c r="H86" s="197">
        <f>PPCL_NG!K86+PPCL_Spot!K86+GT_NG!K86+GT_Spot!K86+Bawana_NG!K86+Bawana_RLNG!K86+Bawana_Spot!K86</f>
        <v>4.8899999999999997</v>
      </c>
      <c r="I86" s="197">
        <f>PPCL_NG!R86+PPCL_Spot!R86+GT_NG!R86+GT_Spot!R86+Bawana_NG!R86+Bawana_RLNG!R86+Bawana_Spot!R86</f>
        <v>4.8898047202587751</v>
      </c>
      <c r="J86" s="198">
        <f t="shared" si="8"/>
        <v>1.9527974122457437E-4</v>
      </c>
      <c r="K86" s="197">
        <f>PPCL_NG!L86+PPCL_Spot!L86+GT_NG!L86+GT_Spot!L86+Bawana_NG!L86+Bawana_RLNG!L86+Bawana_Spot!L86</f>
        <v>22.5</v>
      </c>
      <c r="L86" s="197">
        <f>PPCL_NG!S86+PPCL_Spot!S86+GT_NG!S86+GT_Spot!S86+Bawana_NG!S86+Bawana_RLNG!S86+Bawana_Spot!S86</f>
        <v>22.479301473583323</v>
      </c>
      <c r="M86" s="198">
        <f t="shared" si="9"/>
        <v>2.0698526416676799E-2</v>
      </c>
      <c r="N86" s="197">
        <f>PPCL_NG!M86+PPCL_Spot!M86+GT_NG!M86+GT_Spot!M86+Bawana_NG!M86+Bawana_RLNG!M86+Bawana_Spot!M86</f>
        <v>48.91</v>
      </c>
      <c r="O86" s="197">
        <f>PPCL_NG!T86+PPCL_Spot!T86+GT_NG!T86+GT_Spot!T86+Bawana_NG!T86+Bawana_RLNG!T86+Bawana_Spot!T86</f>
        <v>48.789366803242679</v>
      </c>
      <c r="P86" s="198">
        <f t="shared" si="10"/>
        <v>0.12063319675731776</v>
      </c>
      <c r="Q86" s="198">
        <f t="shared" si="11"/>
        <v>0.40556000000002346</v>
      </c>
    </row>
    <row r="87" spans="1:17">
      <c r="A87" s="33" t="s">
        <v>129</v>
      </c>
      <c r="B87" s="197">
        <f>PPCL_NG!I87+PPCL_Spot!I87+GT_NG!I87+GT_Spot!I87+Bawana_NG!I87+Bawana_RLNG!I87+Bawana_Spot!I87</f>
        <v>120.31</v>
      </c>
      <c r="C87" s="197">
        <f>PPCL_NG!P87+PPCL_Spot!P87+GT_NG!P87+GT_Spot!P87+Bawana_NG!P87+Bawana_RLNG!P87+Bawana_Spot!P87</f>
        <v>120.13907547941375</v>
      </c>
      <c r="D87" s="198">
        <f t="shared" si="6"/>
        <v>0.1709245205862544</v>
      </c>
      <c r="E87" s="197">
        <f>PPCL_NG!J87+PPCL_Spot!J87+GT_NG!J87+GT_Spot!J87+Bawana_NG!J87+Bawana_RLNG!J87+Bawana_Spot!J87</f>
        <v>53.8</v>
      </c>
      <c r="F87" s="197">
        <f>PPCL_NG!Q87+PPCL_Spot!Q87+GT_NG!Q87+GT_Spot!Q87+Bawana_NG!Q87+Bawana_RLNG!Q87+Bawana_Spot!Q87</f>
        <v>53.706891523501447</v>
      </c>
      <c r="G87" s="198">
        <f t="shared" si="7"/>
        <v>9.3108476498549919E-2</v>
      </c>
      <c r="H87" s="197">
        <f>PPCL_NG!K87+PPCL_Spot!K87+GT_NG!K87+GT_Spot!K87+Bawana_NG!K87+Bawana_RLNG!K87+Bawana_Spot!K87</f>
        <v>4.8899999999999997</v>
      </c>
      <c r="I87" s="197">
        <f>PPCL_NG!R87+PPCL_Spot!R87+GT_NG!R87+GT_Spot!R87+Bawana_NG!R87+Bawana_RLNG!R87+Bawana_Spot!R87</f>
        <v>4.8898047202587751</v>
      </c>
      <c r="J87" s="198">
        <f t="shared" si="8"/>
        <v>1.9527974122457437E-4</v>
      </c>
      <c r="K87" s="197">
        <f>PPCL_NG!L87+PPCL_Spot!L87+GT_NG!L87+GT_Spot!L87+Bawana_NG!L87+Bawana_RLNG!L87+Bawana_Spot!L87</f>
        <v>22.5</v>
      </c>
      <c r="L87" s="197">
        <f>PPCL_NG!S87+PPCL_Spot!S87+GT_NG!S87+GT_Spot!S87+Bawana_NG!S87+Bawana_RLNG!S87+Bawana_Spot!S87</f>
        <v>22.479301473583323</v>
      </c>
      <c r="M87" s="198">
        <f t="shared" si="9"/>
        <v>2.0698526416676799E-2</v>
      </c>
      <c r="N87" s="197">
        <f>PPCL_NG!M87+PPCL_Spot!M87+GT_NG!M87+GT_Spot!M87+Bawana_NG!M87+Bawana_RLNG!M87+Bawana_Spot!M87</f>
        <v>48.91</v>
      </c>
      <c r="O87" s="197">
        <f>PPCL_NG!T87+PPCL_Spot!T87+GT_NG!T87+GT_Spot!T87+Bawana_NG!T87+Bawana_RLNG!T87+Bawana_Spot!T87</f>
        <v>48.789366803242679</v>
      </c>
      <c r="P87" s="198">
        <f t="shared" si="10"/>
        <v>0.12063319675731776</v>
      </c>
      <c r="Q87" s="198">
        <f t="shared" si="11"/>
        <v>0.40556000000002346</v>
      </c>
    </row>
    <row r="88" spans="1:17">
      <c r="A88" s="33" t="s">
        <v>130</v>
      </c>
      <c r="B88" s="197">
        <f>PPCL_NG!I88+PPCL_Spot!I88+GT_NG!I88+GT_Spot!I88+Bawana_NG!I88+Bawana_RLNG!I88+Bawana_Spot!I88</f>
        <v>120.31</v>
      </c>
      <c r="C88" s="197">
        <f>PPCL_NG!P88+PPCL_Spot!P88+GT_NG!P88+GT_Spot!P88+Bawana_NG!P88+Bawana_RLNG!P88+Bawana_Spot!P88</f>
        <v>120.13907547941375</v>
      </c>
      <c r="D88" s="198">
        <f t="shared" si="6"/>
        <v>0.1709245205862544</v>
      </c>
      <c r="E88" s="197">
        <f>PPCL_NG!J88+PPCL_Spot!J88+GT_NG!J88+GT_Spot!J88+Bawana_NG!J88+Bawana_RLNG!J88+Bawana_Spot!J88</f>
        <v>53.8</v>
      </c>
      <c r="F88" s="197">
        <f>PPCL_NG!Q88+PPCL_Spot!Q88+GT_NG!Q88+GT_Spot!Q88+Bawana_NG!Q88+Bawana_RLNG!Q88+Bawana_Spot!Q88</f>
        <v>53.706891523501447</v>
      </c>
      <c r="G88" s="198">
        <f t="shared" si="7"/>
        <v>9.3108476498549919E-2</v>
      </c>
      <c r="H88" s="197">
        <f>PPCL_NG!K88+PPCL_Spot!K88+GT_NG!K88+GT_Spot!K88+Bawana_NG!K88+Bawana_RLNG!K88+Bawana_Spot!K88</f>
        <v>4.8899999999999997</v>
      </c>
      <c r="I88" s="197">
        <f>PPCL_NG!R88+PPCL_Spot!R88+GT_NG!R88+GT_Spot!R88+Bawana_NG!R88+Bawana_RLNG!R88+Bawana_Spot!R88</f>
        <v>4.8898047202587751</v>
      </c>
      <c r="J88" s="198">
        <f t="shared" si="8"/>
        <v>1.9527974122457437E-4</v>
      </c>
      <c r="K88" s="197">
        <f>PPCL_NG!L88+PPCL_Spot!L88+GT_NG!L88+GT_Spot!L88+Bawana_NG!L88+Bawana_RLNG!L88+Bawana_Spot!L88</f>
        <v>22.5</v>
      </c>
      <c r="L88" s="197">
        <f>PPCL_NG!S88+PPCL_Spot!S88+GT_NG!S88+GT_Spot!S88+Bawana_NG!S88+Bawana_RLNG!S88+Bawana_Spot!S88</f>
        <v>22.479301473583323</v>
      </c>
      <c r="M88" s="198">
        <f t="shared" si="9"/>
        <v>2.0698526416676799E-2</v>
      </c>
      <c r="N88" s="197">
        <f>PPCL_NG!M88+PPCL_Spot!M88+GT_NG!M88+GT_Spot!M88+Bawana_NG!M88+Bawana_RLNG!M88+Bawana_Spot!M88</f>
        <v>48.91</v>
      </c>
      <c r="O88" s="197">
        <f>PPCL_NG!T88+PPCL_Spot!T88+GT_NG!T88+GT_Spot!T88+Bawana_NG!T88+Bawana_RLNG!T88+Bawana_Spot!T88</f>
        <v>48.789366803242679</v>
      </c>
      <c r="P88" s="198">
        <f t="shared" si="10"/>
        <v>0.12063319675731776</v>
      </c>
      <c r="Q88" s="198">
        <f t="shared" si="11"/>
        <v>0.40556000000002346</v>
      </c>
    </row>
    <row r="89" spans="1:17">
      <c r="A89" s="33" t="s">
        <v>131</v>
      </c>
      <c r="B89" s="197">
        <f>PPCL_NG!I89+PPCL_Spot!I89+GT_NG!I89+GT_Spot!I89+Bawana_NG!I89+Bawana_RLNG!I89+Bawana_Spot!I89</f>
        <v>120.31</v>
      </c>
      <c r="C89" s="197">
        <f>PPCL_NG!P89+PPCL_Spot!P89+GT_NG!P89+GT_Spot!P89+Bawana_NG!P89+Bawana_RLNG!P89+Bawana_Spot!P89</f>
        <v>120.13907547941375</v>
      </c>
      <c r="D89" s="198">
        <f t="shared" si="6"/>
        <v>0.1709245205862544</v>
      </c>
      <c r="E89" s="197">
        <f>PPCL_NG!J89+PPCL_Spot!J89+GT_NG!J89+GT_Spot!J89+Bawana_NG!J89+Bawana_RLNG!J89+Bawana_Spot!J89</f>
        <v>53.8</v>
      </c>
      <c r="F89" s="197">
        <f>PPCL_NG!Q89+PPCL_Spot!Q89+GT_NG!Q89+GT_Spot!Q89+Bawana_NG!Q89+Bawana_RLNG!Q89+Bawana_Spot!Q89</f>
        <v>53.706891523501447</v>
      </c>
      <c r="G89" s="198">
        <f t="shared" si="7"/>
        <v>9.3108476498549919E-2</v>
      </c>
      <c r="H89" s="197">
        <f>PPCL_NG!K89+PPCL_Spot!K89+GT_NG!K89+GT_Spot!K89+Bawana_NG!K89+Bawana_RLNG!K89+Bawana_Spot!K89</f>
        <v>4.8899999999999997</v>
      </c>
      <c r="I89" s="197">
        <f>PPCL_NG!R89+PPCL_Spot!R89+GT_NG!R89+GT_Spot!R89+Bawana_NG!R89+Bawana_RLNG!R89+Bawana_Spot!R89</f>
        <v>4.8898047202587751</v>
      </c>
      <c r="J89" s="198">
        <f t="shared" si="8"/>
        <v>1.9527974122457437E-4</v>
      </c>
      <c r="K89" s="197">
        <f>PPCL_NG!L89+PPCL_Spot!L89+GT_NG!L89+GT_Spot!L89+Bawana_NG!L89+Bawana_RLNG!L89+Bawana_Spot!L89</f>
        <v>22.5</v>
      </c>
      <c r="L89" s="197">
        <f>PPCL_NG!S89+PPCL_Spot!S89+GT_NG!S89+GT_Spot!S89+Bawana_NG!S89+Bawana_RLNG!S89+Bawana_Spot!S89</f>
        <v>22.479301473583323</v>
      </c>
      <c r="M89" s="198">
        <f t="shared" si="9"/>
        <v>2.0698526416676799E-2</v>
      </c>
      <c r="N89" s="197">
        <f>PPCL_NG!M89+PPCL_Spot!M89+GT_NG!M89+GT_Spot!M89+Bawana_NG!M89+Bawana_RLNG!M89+Bawana_Spot!M89</f>
        <v>48.91</v>
      </c>
      <c r="O89" s="197">
        <f>PPCL_NG!T89+PPCL_Spot!T89+GT_NG!T89+GT_Spot!T89+Bawana_NG!T89+Bawana_RLNG!T89+Bawana_Spot!T89</f>
        <v>48.789366803242679</v>
      </c>
      <c r="P89" s="198">
        <f t="shared" si="10"/>
        <v>0.12063319675731776</v>
      </c>
      <c r="Q89" s="198">
        <f t="shared" si="11"/>
        <v>0.40556000000002346</v>
      </c>
    </row>
    <row r="90" spans="1:17">
      <c r="A90" s="33" t="s">
        <v>132</v>
      </c>
      <c r="B90" s="197">
        <f>PPCL_NG!I90+PPCL_Spot!I90+GT_NG!I90+GT_Spot!I90+Bawana_NG!I90+Bawana_RLNG!I90+Bawana_Spot!I90</f>
        <v>120.31</v>
      </c>
      <c r="C90" s="197">
        <f>PPCL_NG!P90+PPCL_Spot!P90+GT_NG!P90+GT_Spot!P90+Bawana_NG!P90+Bawana_RLNG!P90+Bawana_Spot!P90</f>
        <v>120.13907547941375</v>
      </c>
      <c r="D90" s="198">
        <f t="shared" si="6"/>
        <v>0.1709245205862544</v>
      </c>
      <c r="E90" s="197">
        <f>PPCL_NG!J90+PPCL_Spot!J90+GT_NG!J90+GT_Spot!J90+Bawana_NG!J90+Bawana_RLNG!J90+Bawana_Spot!J90</f>
        <v>53.8</v>
      </c>
      <c r="F90" s="197">
        <f>PPCL_NG!Q90+PPCL_Spot!Q90+GT_NG!Q90+GT_Spot!Q90+Bawana_NG!Q90+Bawana_RLNG!Q90+Bawana_Spot!Q90</f>
        <v>53.706891523501447</v>
      </c>
      <c r="G90" s="198">
        <f t="shared" si="7"/>
        <v>9.3108476498549919E-2</v>
      </c>
      <c r="H90" s="197">
        <f>PPCL_NG!K90+PPCL_Spot!K90+GT_NG!K90+GT_Spot!K90+Bawana_NG!K90+Bawana_RLNG!K90+Bawana_Spot!K90</f>
        <v>4.8899999999999997</v>
      </c>
      <c r="I90" s="197">
        <f>PPCL_NG!R90+PPCL_Spot!R90+GT_NG!R90+GT_Spot!R90+Bawana_NG!R90+Bawana_RLNG!R90+Bawana_Spot!R90</f>
        <v>4.8898047202587751</v>
      </c>
      <c r="J90" s="198">
        <f t="shared" si="8"/>
        <v>1.9527974122457437E-4</v>
      </c>
      <c r="K90" s="197">
        <f>PPCL_NG!L90+PPCL_Spot!L90+GT_NG!L90+GT_Spot!L90+Bawana_NG!L90+Bawana_RLNG!L90+Bawana_Spot!L90</f>
        <v>22.5</v>
      </c>
      <c r="L90" s="197">
        <f>PPCL_NG!S90+PPCL_Spot!S90+GT_NG!S90+GT_Spot!S90+Bawana_NG!S90+Bawana_RLNG!S90+Bawana_Spot!S90</f>
        <v>22.479301473583323</v>
      </c>
      <c r="M90" s="198">
        <f t="shared" si="9"/>
        <v>2.0698526416676799E-2</v>
      </c>
      <c r="N90" s="197">
        <f>PPCL_NG!M90+PPCL_Spot!M90+GT_NG!M90+GT_Spot!M90+Bawana_NG!M90+Bawana_RLNG!M90+Bawana_Spot!M90</f>
        <v>48.91</v>
      </c>
      <c r="O90" s="197">
        <f>PPCL_NG!T90+PPCL_Spot!T90+GT_NG!T90+GT_Spot!T90+Bawana_NG!T90+Bawana_RLNG!T90+Bawana_Spot!T90</f>
        <v>48.789366803242679</v>
      </c>
      <c r="P90" s="198">
        <f t="shared" si="10"/>
        <v>0.12063319675731776</v>
      </c>
      <c r="Q90" s="198">
        <f t="shared" si="11"/>
        <v>0.40556000000002346</v>
      </c>
    </row>
    <row r="91" spans="1:17">
      <c r="A91" s="33" t="s">
        <v>133</v>
      </c>
      <c r="B91" s="197">
        <f>PPCL_NG!I91+PPCL_Spot!I91+GT_NG!I91+GT_Spot!I91+Bawana_NG!I91+Bawana_RLNG!I91+Bawana_Spot!I91</f>
        <v>121.08</v>
      </c>
      <c r="C91" s="197">
        <f>PPCL_NG!P91+PPCL_Spot!P91+GT_NG!P91+GT_Spot!P91+Bawana_NG!P91+Bawana_RLNG!P91+Bawana_Spot!P91</f>
        <v>120.91388000000001</v>
      </c>
      <c r="D91" s="198">
        <f t="shared" si="6"/>
        <v>0.16611999999999227</v>
      </c>
      <c r="E91" s="197">
        <f>PPCL_NG!J91+PPCL_Spot!J91+GT_NG!J91+GT_Spot!J91+Bawana_NG!J91+Bawana_RLNG!J91+Bawana_Spot!J91</f>
        <v>54.14</v>
      </c>
      <c r="F91" s="197">
        <f>PPCL_NG!Q91+PPCL_Spot!Q91+GT_NG!Q91+GT_Spot!Q91+Bawana_NG!Q91+Bawana_RLNG!Q91+Bawana_Spot!Q91</f>
        <v>54.049040000000005</v>
      </c>
      <c r="G91" s="198">
        <f t="shared" si="7"/>
        <v>9.0959999999995489E-2</v>
      </c>
      <c r="H91" s="197">
        <f>PPCL_NG!K91+PPCL_Spot!K91+GT_NG!K91+GT_Spot!K91+Bawana_NG!K91+Bawana_RLNG!K91+Bawana_Spot!K91</f>
        <v>4.92</v>
      </c>
      <c r="I91" s="197">
        <f>PPCL_NG!R91+PPCL_Spot!R91+GT_NG!R91+GT_Spot!R91+Bawana_NG!R91+Bawana_RLNG!R91+Bawana_Spot!R91</f>
        <v>4.9200000000000008</v>
      </c>
      <c r="J91" s="198">
        <f t="shared" si="8"/>
        <v>0</v>
      </c>
      <c r="K91" s="197">
        <f>PPCL_NG!L91+PPCL_Spot!L91+GT_NG!L91+GT_Spot!L91+Bawana_NG!L91+Bawana_RLNG!L91+Bawana_Spot!L91</f>
        <v>22.64</v>
      </c>
      <c r="L91" s="197">
        <f>PPCL_NG!S91+PPCL_Spot!S91+GT_NG!S91+GT_Spot!S91+Bawana_NG!S91+Bawana_RLNG!S91+Bawana_Spot!S91</f>
        <v>22.620200000000004</v>
      </c>
      <c r="M91" s="198">
        <f t="shared" si="9"/>
        <v>1.9799999999996487E-2</v>
      </c>
      <c r="N91" s="197">
        <f>PPCL_NG!M91+PPCL_Spot!M91+GT_NG!M91+GT_Spot!M91+Bawana_NG!M91+Bawana_RLNG!M91+Bawana_Spot!M91</f>
        <v>49.22</v>
      </c>
      <c r="O91" s="197">
        <f>PPCL_NG!T91+PPCL_Spot!T91+GT_NG!T91+GT_Spot!T91+Bawana_NG!T91+Bawana_RLNG!T91+Bawana_Spot!T91</f>
        <v>49.101320000000008</v>
      </c>
      <c r="P91" s="198">
        <f t="shared" si="10"/>
        <v>0.11867999999999057</v>
      </c>
      <c r="Q91" s="198">
        <f t="shared" si="11"/>
        <v>0.39555999999997482</v>
      </c>
    </row>
    <row r="92" spans="1:17">
      <c r="A92" s="33" t="s">
        <v>134</v>
      </c>
      <c r="B92" s="197">
        <f>PPCL_NG!I92+PPCL_Spot!I92+GT_NG!I92+GT_Spot!I92+Bawana_NG!I92+Bawana_RLNG!I92+Bawana_Spot!I92</f>
        <v>121.08</v>
      </c>
      <c r="C92" s="197">
        <f>PPCL_NG!P92+PPCL_Spot!P92+GT_NG!P92+GT_Spot!P92+Bawana_NG!P92+Bawana_RLNG!P92+Bawana_Spot!P92</f>
        <v>120.91388000000001</v>
      </c>
      <c r="D92" s="198">
        <f t="shared" si="6"/>
        <v>0.16611999999999227</v>
      </c>
      <c r="E92" s="197">
        <f>PPCL_NG!J92+PPCL_Spot!J92+GT_NG!J92+GT_Spot!J92+Bawana_NG!J92+Bawana_RLNG!J92+Bawana_Spot!J92</f>
        <v>54.14</v>
      </c>
      <c r="F92" s="197">
        <f>PPCL_NG!Q92+PPCL_Spot!Q92+GT_NG!Q92+GT_Spot!Q92+Bawana_NG!Q92+Bawana_RLNG!Q92+Bawana_Spot!Q92</f>
        <v>54.049040000000005</v>
      </c>
      <c r="G92" s="198">
        <f t="shared" si="7"/>
        <v>9.0959999999995489E-2</v>
      </c>
      <c r="H92" s="197">
        <f>PPCL_NG!K92+PPCL_Spot!K92+GT_NG!K92+GT_Spot!K92+Bawana_NG!K92+Bawana_RLNG!K92+Bawana_Spot!K92</f>
        <v>4.92</v>
      </c>
      <c r="I92" s="197">
        <f>PPCL_NG!R92+PPCL_Spot!R92+GT_NG!R92+GT_Spot!R92+Bawana_NG!R92+Bawana_RLNG!R92+Bawana_Spot!R92</f>
        <v>4.9200000000000008</v>
      </c>
      <c r="J92" s="198">
        <f t="shared" si="8"/>
        <v>0</v>
      </c>
      <c r="K92" s="197">
        <f>PPCL_NG!L92+PPCL_Spot!L92+GT_NG!L92+GT_Spot!L92+Bawana_NG!L92+Bawana_RLNG!L92+Bawana_Spot!L92</f>
        <v>22.64</v>
      </c>
      <c r="L92" s="197">
        <f>PPCL_NG!S92+PPCL_Spot!S92+GT_NG!S92+GT_Spot!S92+Bawana_NG!S92+Bawana_RLNG!S92+Bawana_Spot!S92</f>
        <v>22.620200000000004</v>
      </c>
      <c r="M92" s="198">
        <f t="shared" si="9"/>
        <v>1.9799999999996487E-2</v>
      </c>
      <c r="N92" s="197">
        <f>PPCL_NG!M92+PPCL_Spot!M92+GT_NG!M92+GT_Spot!M92+Bawana_NG!M92+Bawana_RLNG!M92+Bawana_Spot!M92</f>
        <v>49.22</v>
      </c>
      <c r="O92" s="197">
        <f>PPCL_NG!T92+PPCL_Spot!T92+GT_NG!T92+GT_Spot!T92+Bawana_NG!T92+Bawana_RLNG!T92+Bawana_Spot!T92</f>
        <v>49.101320000000008</v>
      </c>
      <c r="P92" s="198">
        <f t="shared" si="10"/>
        <v>0.11867999999999057</v>
      </c>
      <c r="Q92" s="198">
        <f t="shared" si="11"/>
        <v>0.39555999999997482</v>
      </c>
    </row>
    <row r="93" spans="1:17">
      <c r="A93" s="33" t="s">
        <v>135</v>
      </c>
      <c r="B93" s="197">
        <f>PPCL_NG!I93+PPCL_Spot!I93+GT_NG!I93+GT_Spot!I93+Bawana_NG!I93+Bawana_RLNG!I93+Bawana_Spot!I93</f>
        <v>121.85</v>
      </c>
      <c r="C93" s="197">
        <f>PPCL_NG!P93+PPCL_Spot!P93+GT_NG!P93+GT_Spot!P93+Bawana_NG!P93+Bawana_RLNG!P93+Bawana_Spot!P93</f>
        <v>121.68387999999999</v>
      </c>
      <c r="D93" s="198">
        <f t="shared" si="6"/>
        <v>0.16612000000000648</v>
      </c>
      <c r="E93" s="197">
        <f>PPCL_NG!J93+PPCL_Spot!J93+GT_NG!J93+GT_Spot!J93+Bawana_NG!J93+Bawana_RLNG!J93+Bawana_Spot!J93</f>
        <v>54.48</v>
      </c>
      <c r="F93" s="197">
        <f>PPCL_NG!Q93+PPCL_Spot!Q93+GT_NG!Q93+GT_Spot!Q93+Bawana_NG!Q93+Bawana_RLNG!Q93+Bawana_Spot!Q93</f>
        <v>54.391796701633396</v>
      </c>
      <c r="G93" s="198">
        <f t="shared" si="7"/>
        <v>8.8203298366600791E-2</v>
      </c>
      <c r="H93" s="197">
        <f>PPCL_NG!K93+PPCL_Spot!K93+GT_NG!K93+GT_Spot!K93+Bawana_NG!K93+Bawana_RLNG!K93+Bawana_Spot!K93</f>
        <v>4.95</v>
      </c>
      <c r="I93" s="197">
        <f>PPCL_NG!R93+PPCL_Spot!R93+GT_NG!R93+GT_Spot!R93+Bawana_NG!R93+Bawana_RLNG!R93+Bawana_Spot!R93</f>
        <v>4.9503656928457032</v>
      </c>
      <c r="J93" s="198">
        <f t="shared" si="8"/>
        <v>-3.6569284570298066E-4</v>
      </c>
      <c r="K93" s="197">
        <f>PPCL_NG!L93+PPCL_Spot!L93+GT_NG!L93+GT_Spot!L93+Bawana_NG!L93+Bawana_RLNG!L93+Bawana_Spot!L93</f>
        <v>22.78</v>
      </c>
      <c r="L93" s="197">
        <f>PPCL_NG!S93+PPCL_Spot!S93+GT_NG!S93+GT_Spot!S93+Bawana_NG!S93+Bawana_RLNG!S93+Bawana_Spot!S93</f>
        <v>22.761208796598233</v>
      </c>
      <c r="M93" s="198">
        <f t="shared" si="9"/>
        <v>1.8791203401768541E-2</v>
      </c>
      <c r="N93" s="197">
        <f>PPCL_NG!M93+PPCL_Spot!M93+GT_NG!M93+GT_Spot!M93+Bawana_NG!M93+Bawana_RLNG!M93+Bawana_Spot!M93</f>
        <v>49.53</v>
      </c>
      <c r="O93" s="197">
        <f>PPCL_NG!T93+PPCL_Spot!T93+GT_NG!T93+GT_Spot!T93+Bawana_NG!T93+Bawana_RLNG!T93+Bawana_Spot!T93</f>
        <v>49.417188808922717</v>
      </c>
      <c r="P93" s="198">
        <f t="shared" si="10"/>
        <v>0.11281119107728443</v>
      </c>
      <c r="Q93" s="198">
        <f t="shared" si="11"/>
        <v>0.38555999999995727</v>
      </c>
    </row>
    <row r="94" spans="1:17">
      <c r="A94" s="33" t="s">
        <v>136</v>
      </c>
      <c r="B94" s="197">
        <f>PPCL_NG!I94+PPCL_Spot!I94+GT_NG!I94+GT_Spot!I94+Bawana_NG!I94+Bawana_RLNG!I94+Bawana_Spot!I94</f>
        <v>121.85</v>
      </c>
      <c r="C94" s="197">
        <f>PPCL_NG!P94+PPCL_Spot!P94+GT_NG!P94+GT_Spot!P94+Bawana_NG!P94+Bawana_RLNG!P94+Bawana_Spot!P94</f>
        <v>121.68387999999999</v>
      </c>
      <c r="D94" s="198">
        <f t="shared" si="6"/>
        <v>0.16612000000000648</v>
      </c>
      <c r="E94" s="197">
        <f>PPCL_NG!J94+PPCL_Spot!J94+GT_NG!J94+GT_Spot!J94+Bawana_NG!J94+Bawana_RLNG!J94+Bawana_Spot!J94</f>
        <v>54.48</v>
      </c>
      <c r="F94" s="197">
        <f>PPCL_NG!Q94+PPCL_Spot!Q94+GT_NG!Q94+GT_Spot!Q94+Bawana_NG!Q94+Bawana_RLNG!Q94+Bawana_Spot!Q94</f>
        <v>54.391796701633396</v>
      </c>
      <c r="G94" s="198">
        <f t="shared" si="7"/>
        <v>8.8203298366600791E-2</v>
      </c>
      <c r="H94" s="197">
        <f>PPCL_NG!K94+PPCL_Spot!K94+GT_NG!K94+GT_Spot!K94+Bawana_NG!K94+Bawana_RLNG!K94+Bawana_Spot!K94</f>
        <v>4.95</v>
      </c>
      <c r="I94" s="197">
        <f>PPCL_NG!R94+PPCL_Spot!R94+GT_NG!R94+GT_Spot!R94+Bawana_NG!R94+Bawana_RLNG!R94+Bawana_Spot!R94</f>
        <v>4.9503656928457032</v>
      </c>
      <c r="J94" s="198">
        <f t="shared" si="8"/>
        <v>-3.6569284570298066E-4</v>
      </c>
      <c r="K94" s="197">
        <f>PPCL_NG!L94+PPCL_Spot!L94+GT_NG!L94+GT_Spot!L94+Bawana_NG!L94+Bawana_RLNG!L94+Bawana_Spot!L94</f>
        <v>22.78</v>
      </c>
      <c r="L94" s="197">
        <f>PPCL_NG!S94+PPCL_Spot!S94+GT_NG!S94+GT_Spot!S94+Bawana_NG!S94+Bawana_RLNG!S94+Bawana_Spot!S94</f>
        <v>22.761208796598233</v>
      </c>
      <c r="M94" s="198">
        <f t="shared" si="9"/>
        <v>1.8791203401768541E-2</v>
      </c>
      <c r="N94" s="197">
        <f>PPCL_NG!M94+PPCL_Spot!M94+GT_NG!M94+GT_Spot!M94+Bawana_NG!M94+Bawana_RLNG!M94+Bawana_Spot!M94</f>
        <v>49.53</v>
      </c>
      <c r="O94" s="197">
        <f>PPCL_NG!T94+PPCL_Spot!T94+GT_NG!T94+GT_Spot!T94+Bawana_NG!T94+Bawana_RLNG!T94+Bawana_Spot!T94</f>
        <v>49.417188808922717</v>
      </c>
      <c r="P94" s="198">
        <f t="shared" si="10"/>
        <v>0.11281119107728443</v>
      </c>
      <c r="Q94" s="198">
        <f t="shared" si="11"/>
        <v>0.38555999999995727</v>
      </c>
    </row>
    <row r="95" spans="1:17">
      <c r="A95" s="33" t="s">
        <v>137</v>
      </c>
      <c r="B95" s="197">
        <f>PPCL_NG!I95+PPCL_Spot!I95+GT_NG!I95+GT_Spot!I95+Bawana_NG!I95+Bawana_RLNG!I95+Bawana_Spot!I95</f>
        <v>121.85</v>
      </c>
      <c r="C95" s="197">
        <f>PPCL_NG!P95+PPCL_Spot!P95+GT_NG!P95+GT_Spot!P95+Bawana_NG!P95+Bawana_RLNG!P95+Bawana_Spot!P95</f>
        <v>121.68387999999999</v>
      </c>
      <c r="D95" s="198">
        <f t="shared" si="6"/>
        <v>0.16612000000000648</v>
      </c>
      <c r="E95" s="197">
        <f>PPCL_NG!J95+PPCL_Spot!J95+GT_NG!J95+GT_Spot!J95+Bawana_NG!J95+Bawana_RLNG!J95+Bawana_Spot!J95</f>
        <v>54.48</v>
      </c>
      <c r="F95" s="197">
        <f>PPCL_NG!Q95+PPCL_Spot!Q95+GT_NG!Q95+GT_Spot!Q95+Bawana_NG!Q95+Bawana_RLNG!Q95+Bawana_Spot!Q95</f>
        <v>54.391796701633396</v>
      </c>
      <c r="G95" s="198">
        <f t="shared" si="7"/>
        <v>8.8203298366600791E-2</v>
      </c>
      <c r="H95" s="197">
        <f>PPCL_NG!K95+PPCL_Spot!K95+GT_NG!K95+GT_Spot!K95+Bawana_NG!K95+Bawana_RLNG!K95+Bawana_Spot!K95</f>
        <v>4.95</v>
      </c>
      <c r="I95" s="197">
        <f>PPCL_NG!R95+PPCL_Spot!R95+GT_NG!R95+GT_Spot!R95+Bawana_NG!R95+Bawana_RLNG!R95+Bawana_Spot!R95</f>
        <v>4.9503656928457032</v>
      </c>
      <c r="J95" s="198">
        <f t="shared" si="8"/>
        <v>-3.6569284570298066E-4</v>
      </c>
      <c r="K95" s="197">
        <f>PPCL_NG!L95+PPCL_Spot!L95+GT_NG!L95+GT_Spot!L95+Bawana_NG!L95+Bawana_RLNG!L95+Bawana_Spot!L95</f>
        <v>22.78</v>
      </c>
      <c r="L95" s="197">
        <f>PPCL_NG!S95+PPCL_Spot!S95+GT_NG!S95+GT_Spot!S95+Bawana_NG!S95+Bawana_RLNG!S95+Bawana_Spot!S95</f>
        <v>22.761208796598233</v>
      </c>
      <c r="M95" s="198">
        <f t="shared" si="9"/>
        <v>1.8791203401768541E-2</v>
      </c>
      <c r="N95" s="197">
        <f>PPCL_NG!M95+PPCL_Spot!M95+GT_NG!M95+GT_Spot!M95+Bawana_NG!M95+Bawana_RLNG!M95+Bawana_Spot!M95</f>
        <v>49.53</v>
      </c>
      <c r="O95" s="197">
        <f>PPCL_NG!T95+PPCL_Spot!T95+GT_NG!T95+GT_Spot!T95+Bawana_NG!T95+Bawana_RLNG!T95+Bawana_Spot!T95</f>
        <v>49.417188808922717</v>
      </c>
      <c r="P95" s="198">
        <f t="shared" si="10"/>
        <v>0.11281119107728443</v>
      </c>
      <c r="Q95" s="198">
        <f t="shared" si="11"/>
        <v>0.38555999999995727</v>
      </c>
    </row>
    <row r="96" spans="1:17">
      <c r="A96" s="33" t="s">
        <v>138</v>
      </c>
      <c r="B96" s="197">
        <f>PPCL_NG!I96+PPCL_Spot!I96+GT_NG!I96+GT_Spot!I96+Bawana_NG!I96+Bawana_RLNG!I96+Bawana_Spot!I96</f>
        <v>121.85</v>
      </c>
      <c r="C96" s="197">
        <f>PPCL_NG!P96+PPCL_Spot!P96+GT_NG!P96+GT_Spot!P96+Bawana_NG!P96+Bawana_RLNG!P96+Bawana_Spot!P96</f>
        <v>121.68387999999999</v>
      </c>
      <c r="D96" s="198">
        <f t="shared" si="6"/>
        <v>0.16612000000000648</v>
      </c>
      <c r="E96" s="197">
        <f>PPCL_NG!J96+PPCL_Spot!J96+GT_NG!J96+GT_Spot!J96+Bawana_NG!J96+Bawana_RLNG!J96+Bawana_Spot!J96</f>
        <v>54.48</v>
      </c>
      <c r="F96" s="197">
        <f>PPCL_NG!Q96+PPCL_Spot!Q96+GT_NG!Q96+GT_Spot!Q96+Bawana_NG!Q96+Bawana_RLNG!Q96+Bawana_Spot!Q96</f>
        <v>54.391796701633396</v>
      </c>
      <c r="G96" s="198">
        <f t="shared" si="7"/>
        <v>8.8203298366600791E-2</v>
      </c>
      <c r="H96" s="197">
        <f>PPCL_NG!K96+PPCL_Spot!K96+GT_NG!K96+GT_Spot!K96+Bawana_NG!K96+Bawana_RLNG!K96+Bawana_Spot!K96</f>
        <v>4.95</v>
      </c>
      <c r="I96" s="197">
        <f>PPCL_NG!R96+PPCL_Spot!R96+GT_NG!R96+GT_Spot!R96+Bawana_NG!R96+Bawana_RLNG!R96+Bawana_Spot!R96</f>
        <v>4.9503656928457032</v>
      </c>
      <c r="J96" s="198">
        <f t="shared" si="8"/>
        <v>-3.6569284570298066E-4</v>
      </c>
      <c r="K96" s="197">
        <f>PPCL_NG!L96+PPCL_Spot!L96+GT_NG!L96+GT_Spot!L96+Bawana_NG!L96+Bawana_RLNG!L96+Bawana_Spot!L96</f>
        <v>22.78</v>
      </c>
      <c r="L96" s="197">
        <f>PPCL_NG!S96+PPCL_Spot!S96+GT_NG!S96+GT_Spot!S96+Bawana_NG!S96+Bawana_RLNG!S96+Bawana_Spot!S96</f>
        <v>22.761208796598233</v>
      </c>
      <c r="M96" s="198">
        <f t="shared" si="9"/>
        <v>1.8791203401768541E-2</v>
      </c>
      <c r="N96" s="197">
        <f>PPCL_NG!M96+PPCL_Spot!M96+GT_NG!M96+GT_Spot!M96+Bawana_NG!M96+Bawana_RLNG!M96+Bawana_Spot!M96</f>
        <v>49.53</v>
      </c>
      <c r="O96" s="197">
        <f>PPCL_NG!T96+PPCL_Spot!T96+GT_NG!T96+GT_Spot!T96+Bawana_NG!T96+Bawana_RLNG!T96+Bawana_Spot!T96</f>
        <v>49.417188808922717</v>
      </c>
      <c r="P96" s="198">
        <f t="shared" si="10"/>
        <v>0.11281119107728443</v>
      </c>
      <c r="Q96" s="198">
        <f t="shared" si="11"/>
        <v>0.38555999999995727</v>
      </c>
    </row>
    <row r="97" spans="1:17">
      <c r="A97" s="33" t="s">
        <v>139</v>
      </c>
      <c r="B97" s="197">
        <f>PPCL_NG!I97+PPCL_Spot!I97+GT_NG!I97+GT_Spot!I97+Bawana_NG!I97+Bawana_RLNG!I97+Bawana_Spot!I97</f>
        <v>121.85</v>
      </c>
      <c r="C97" s="197">
        <f>PPCL_NG!P97+PPCL_Spot!P97+GT_NG!P97+GT_Spot!P97+Bawana_NG!P97+Bawana_RLNG!P97+Bawana_Spot!P97</f>
        <v>121.68387999999999</v>
      </c>
      <c r="D97" s="198">
        <f t="shared" si="6"/>
        <v>0.16612000000000648</v>
      </c>
      <c r="E97" s="197">
        <f>PPCL_NG!J97+PPCL_Spot!J97+GT_NG!J97+GT_Spot!J97+Bawana_NG!J97+Bawana_RLNG!J97+Bawana_Spot!J97</f>
        <v>54.48</v>
      </c>
      <c r="F97" s="197">
        <f>PPCL_NG!Q97+PPCL_Spot!Q97+GT_NG!Q97+GT_Spot!Q97+Bawana_NG!Q97+Bawana_RLNG!Q97+Bawana_Spot!Q97</f>
        <v>54.391796701633396</v>
      </c>
      <c r="G97" s="198">
        <f t="shared" si="7"/>
        <v>8.8203298366600791E-2</v>
      </c>
      <c r="H97" s="197">
        <f>PPCL_NG!K97+PPCL_Spot!K97+GT_NG!K97+GT_Spot!K97+Bawana_NG!K97+Bawana_RLNG!K97+Bawana_Spot!K97</f>
        <v>4.95</v>
      </c>
      <c r="I97" s="197">
        <f>PPCL_NG!R97+PPCL_Spot!R97+GT_NG!R97+GT_Spot!R97+Bawana_NG!R97+Bawana_RLNG!R97+Bawana_Spot!R97</f>
        <v>4.9503656928457032</v>
      </c>
      <c r="J97" s="198">
        <f t="shared" si="8"/>
        <v>-3.6569284570298066E-4</v>
      </c>
      <c r="K97" s="197">
        <f>PPCL_NG!L97+PPCL_Spot!L97+GT_NG!L97+GT_Spot!L97+Bawana_NG!L97+Bawana_RLNG!L97+Bawana_Spot!L97</f>
        <v>22.78</v>
      </c>
      <c r="L97" s="197">
        <f>PPCL_NG!S97+PPCL_Spot!S97+GT_NG!S97+GT_Spot!S97+Bawana_NG!S97+Bawana_RLNG!S97+Bawana_Spot!S97</f>
        <v>22.761208796598233</v>
      </c>
      <c r="M97" s="198">
        <f t="shared" si="9"/>
        <v>1.8791203401768541E-2</v>
      </c>
      <c r="N97" s="197">
        <f>PPCL_NG!M97+PPCL_Spot!M97+GT_NG!M97+GT_Spot!M97+Bawana_NG!M97+Bawana_RLNG!M97+Bawana_Spot!M97</f>
        <v>49.53</v>
      </c>
      <c r="O97" s="197">
        <f>PPCL_NG!T97+PPCL_Spot!T97+GT_NG!T97+GT_Spot!T97+Bawana_NG!T97+Bawana_RLNG!T97+Bawana_Spot!T97</f>
        <v>49.417188808922717</v>
      </c>
      <c r="P97" s="198">
        <f t="shared" si="10"/>
        <v>0.11281119107728443</v>
      </c>
      <c r="Q97" s="198">
        <f t="shared" si="11"/>
        <v>0.38555999999995727</v>
      </c>
    </row>
    <row r="98" spans="1:17">
      <c r="A98" s="33" t="s">
        <v>140</v>
      </c>
      <c r="B98" s="197">
        <f>PPCL_NG!I98+PPCL_Spot!I98+GT_NG!I98+GT_Spot!I98+Bawana_NG!I98+Bawana_RLNG!I98+Bawana_Spot!I98</f>
        <v>121.85</v>
      </c>
      <c r="C98" s="197">
        <f>PPCL_NG!P98+PPCL_Spot!P98+GT_NG!P98+GT_Spot!P98+Bawana_NG!P98+Bawana_RLNG!P98+Bawana_Spot!P98</f>
        <v>121.68387999999999</v>
      </c>
      <c r="D98" s="198">
        <f t="shared" si="6"/>
        <v>0.16612000000000648</v>
      </c>
      <c r="E98" s="197">
        <f>PPCL_NG!J98+PPCL_Spot!J98+GT_NG!J98+GT_Spot!J98+Bawana_NG!J98+Bawana_RLNG!J98+Bawana_Spot!J98</f>
        <v>54.48</v>
      </c>
      <c r="F98" s="197">
        <f>PPCL_NG!Q98+PPCL_Spot!Q98+GT_NG!Q98+GT_Spot!Q98+Bawana_NG!Q98+Bawana_RLNG!Q98+Bawana_Spot!Q98</f>
        <v>54.391796701633396</v>
      </c>
      <c r="G98" s="198">
        <f t="shared" si="7"/>
        <v>8.8203298366600791E-2</v>
      </c>
      <c r="H98" s="197">
        <f>PPCL_NG!K98+PPCL_Spot!K98+GT_NG!K98+GT_Spot!K98+Bawana_NG!K98+Bawana_RLNG!K98+Bawana_Spot!K98</f>
        <v>4.95</v>
      </c>
      <c r="I98" s="197">
        <f>PPCL_NG!R98+PPCL_Spot!R98+GT_NG!R98+GT_Spot!R98+Bawana_NG!R98+Bawana_RLNG!R98+Bawana_Spot!R98</f>
        <v>4.9503656928457032</v>
      </c>
      <c r="J98" s="198">
        <f t="shared" si="8"/>
        <v>-3.6569284570298066E-4</v>
      </c>
      <c r="K98" s="197">
        <f>PPCL_NG!L98+PPCL_Spot!L98+GT_NG!L98+GT_Spot!L98+Bawana_NG!L98+Bawana_RLNG!L98+Bawana_Spot!L98</f>
        <v>22.78</v>
      </c>
      <c r="L98" s="197">
        <f>PPCL_NG!S98+PPCL_Spot!S98+GT_NG!S98+GT_Spot!S98+Bawana_NG!S98+Bawana_RLNG!S98+Bawana_Spot!S98</f>
        <v>22.761208796598233</v>
      </c>
      <c r="M98" s="198">
        <f t="shared" si="9"/>
        <v>1.8791203401768541E-2</v>
      </c>
      <c r="N98" s="197">
        <f>PPCL_NG!M98+PPCL_Spot!M98+GT_NG!M98+GT_Spot!M98+Bawana_NG!M98+Bawana_RLNG!M98+Bawana_Spot!M98</f>
        <v>49.53</v>
      </c>
      <c r="O98" s="197">
        <f>PPCL_NG!T98+PPCL_Spot!T98+GT_NG!T98+GT_Spot!T98+Bawana_NG!T98+Bawana_RLNG!T98+Bawana_Spot!T98</f>
        <v>49.417188808922717</v>
      </c>
      <c r="P98" s="198">
        <f t="shared" si="10"/>
        <v>0.11281119107728443</v>
      </c>
      <c r="Q98" s="198">
        <f t="shared" si="11"/>
        <v>0.38555999999995727</v>
      </c>
    </row>
    <row r="99" spans="1:17">
      <c r="A99" s="33" t="s">
        <v>324</v>
      </c>
      <c r="B99" s="197">
        <f>PPCL_NG!I99+PPCL_Spot!I99+GT_NG!I99+GT_Spot!I99+Bawana_NG!I99+Bawana_RLNG!I99+Bawana_Spot!I99</f>
        <v>2.507569999999999</v>
      </c>
      <c r="C99" s="197">
        <f>PPCL_NG!P99+PPCL_Spot!P99+GT_NG!P99+GT_Spot!P99+Bawana_NG!P99+Bawana_RLNG!P99+Bawana_Spot!P99</f>
        <v>2.4954247366905125</v>
      </c>
      <c r="D99" s="198">
        <f t="shared" si="6"/>
        <v>1.2145263309486509E-2</v>
      </c>
      <c r="E99" s="197">
        <f>PPCL_NG!J99+PPCL_Spot!J99+GT_NG!J99+GT_Spot!J99+Bawana_NG!J99+Bawana_RLNG!J99+Bawana_Spot!J99</f>
        <v>1.1484899999999996</v>
      </c>
      <c r="F99" s="197">
        <f>PPCL_NG!Q99+PPCL_Spot!Q99+GT_NG!Q99+GT_Spot!Q99+Bawana_NG!Q99+Bawana_RLNG!Q99+Bawana_Spot!Q99</f>
        <v>1.1428871173318984</v>
      </c>
      <c r="G99" s="198">
        <f t="shared" si="7"/>
        <v>5.6028826681011612E-3</v>
      </c>
      <c r="H99" s="197">
        <f>PPCL_NG!K99+PPCL_Spot!K99+GT_NG!K99+GT_Spot!K99+Bawana_NG!K99+Bawana_RLNG!K99+Bawana_Spot!K99</f>
        <v>0.11944999999999996</v>
      </c>
      <c r="I99" s="197">
        <f>PPCL_NG!R99+PPCL_Spot!R99+GT_NG!R99+GT_Spot!R99+Bawana_NG!R99+Bawana_RLNG!R99+Bawana_Spot!R99</f>
        <v>0.11916893008051301</v>
      </c>
      <c r="J99" s="198">
        <f t="shared" si="8"/>
        <v>2.810699194869537E-4</v>
      </c>
      <c r="K99" s="197">
        <f>PPCL_NG!L99+PPCL_Spot!L99+GT_NG!L99+GT_Spot!L99+Bawana_NG!L99+Bawana_RLNG!L99+Bawana_Spot!L99</f>
        <v>0.54620000000000035</v>
      </c>
      <c r="L99" s="197">
        <f>PPCL_NG!S99+PPCL_Spot!S99+GT_NG!S99+GT_Spot!S99+Bawana_NG!S99+Bawana_RLNG!S99+Bawana_Spot!S99</f>
        <v>0.5442968234439165</v>
      </c>
      <c r="M99" s="198">
        <f t="shared" si="9"/>
        <v>1.9031765560838521E-3</v>
      </c>
      <c r="N99" s="197">
        <f>PPCL_NG!M99+PPCL_Spot!M99+GT_NG!M99+GT_Spot!M99+Bawana_NG!M99+Bawana_RLNG!M99+Bawana_Spot!M99</f>
        <v>1.2933799999999982</v>
      </c>
      <c r="O99" s="197">
        <f>PPCL_NG!T99+PPCL_Spot!T99+GT_NG!T99+GT_Spot!T99+Bawana_NG!T99+Bawana_RLNG!T99+Bawana_Spot!T99</f>
        <v>1.2869239224531599</v>
      </c>
      <c r="P99" s="198">
        <f t="shared" si="10"/>
        <v>6.4560775468383014E-3</v>
      </c>
      <c r="Q99" s="198">
        <f t="shared" si="11"/>
        <v>2.6388469999996778E-2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2024-04-23T06:50:58Z</dcterms:modified>
</cp:coreProperties>
</file>